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mil\Documents\NOVENO SEMESTRE\BATIFRUIT´S S.A.S\Auditoría T.I\"/>
    </mc:Choice>
  </mc:AlternateContent>
  <xr:revisionPtr revIDLastSave="0" documentId="13_ncr:1_{812CA4AF-EDEE-4B2B-B05E-6970EE5F5B42}" xr6:coauthVersionLast="44" xr6:coauthVersionMax="45" xr10:uidLastSave="{00000000-0000-0000-0000-000000000000}"/>
  <workbookProtection workbookAlgorithmName="SHA-512" workbookHashValue="858bnVIJeQ0hd5GU0aj90xZz1PT2cVGmN0lPgMAA3cFg6xXTEn2lps2SafhJ+jBW/Z9lVn0EpRbiVFEk7Py8UA==" workbookSaltValue="w6G165Nvmv6uZSI4glN6uQ==" workbookSpinCount="100000" lockStructure="1"/>
  <bookViews>
    <workbookView xWindow="-120" yWindow="-120" windowWidth="20730" windowHeight="11280" xr2:uid="{E89685C6-BE54-4A37-A188-53A1D779E834}"/>
  </bookViews>
  <sheets>
    <sheet name="Matriz Control de Acceso" sheetId="10" r:id="rId1"/>
    <sheet name="Matriz Logs" sheetId="9" r:id="rId2"/>
    <sheet name="Empleados" sheetId="4" state="hidden" r:id="rId3"/>
    <sheet name="Organigrama" sheetId="7" state="hidden" r:id="rId4"/>
  </sheets>
  <definedNames>
    <definedName name="AS2DocOpenMode" hidden="1">"AS2DocumentEdit"</definedName>
    <definedName name="Q">#REF!</definedName>
    <definedName name="TextRefCopy5" localSheetId="2">#REF!</definedName>
    <definedName name="TextRefCopy5">#REF!</definedName>
    <definedName name="TextRefCopy6" localSheetId="2">#REF!</definedName>
    <definedName name="TextRefCopy6">#REF!</definedName>
    <definedName name="TextRefCopy7" localSheetId="2">#REF!</definedName>
    <definedName name="TextRefCopy7">#REF!</definedName>
    <definedName name="TextRefCopy8" localSheetId="2">#REF!</definedName>
    <definedName name="TextRefCopy8">#REF!</definedName>
    <definedName name="TextRefCopyRangeCount" hidden="1">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41" i="9" l="1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H6" i="4" l="1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A31" i="4" l="1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Ferney Camilo Ramírez Hamón</author>
  </authors>
  <commentList>
    <comment ref="J12" authorId="0" shapeId="0" xr:uid="{F469EA0D-1F82-4DB0-ADD7-767E546EFB20}">
      <text>
        <r>
          <rPr>
            <sz val="9"/>
            <color indexed="81"/>
            <rFont val="Tahoma"/>
            <family val="2"/>
          </rPr>
          <t>Cualquier Modificación se debe solicitar al proveedor</t>
        </r>
      </text>
    </comment>
  </commentList>
</comments>
</file>

<file path=xl/sharedStrings.xml><?xml version="1.0" encoding="utf-8"?>
<sst xmlns="http://schemas.openxmlformats.org/spreadsheetml/2006/main" count="696" uniqueCount="288">
  <si>
    <t>Gerente Financiero</t>
  </si>
  <si>
    <t>Contabilidad</t>
  </si>
  <si>
    <t xml:space="preserve">Fecha </t>
  </si>
  <si>
    <t>Hora</t>
  </si>
  <si>
    <t>Terminal</t>
  </si>
  <si>
    <t>Usuario</t>
  </si>
  <si>
    <t xml:space="preserve">Transacción </t>
  </si>
  <si>
    <t xml:space="preserve">Valor </t>
  </si>
  <si>
    <t>Antes</t>
  </si>
  <si>
    <t>Después</t>
  </si>
  <si>
    <t>Concepto</t>
  </si>
  <si>
    <t>PISTA DE AUDITORÍA - LOGS</t>
  </si>
  <si>
    <t>No.</t>
  </si>
  <si>
    <t>Gerente General</t>
  </si>
  <si>
    <t>Contador Público</t>
  </si>
  <si>
    <t>Gerente Administrativo</t>
  </si>
  <si>
    <t>Gerente de Talento Humano</t>
  </si>
  <si>
    <t>Servicios Generales</t>
  </si>
  <si>
    <t>Gerente de ventas</t>
  </si>
  <si>
    <t>Director marketing</t>
  </si>
  <si>
    <t>Auxiliar de ventas</t>
  </si>
  <si>
    <t>Conductor vehículo</t>
  </si>
  <si>
    <t>Operario de Malteadora Industrial</t>
  </si>
  <si>
    <t>Operario Licuadora Industrial</t>
  </si>
  <si>
    <t>Operario máquina dispensadora</t>
  </si>
  <si>
    <t>Operario de Selladora</t>
  </si>
  <si>
    <t>Operario de Etiquetadora</t>
  </si>
  <si>
    <t>Personal de seguridad</t>
  </si>
  <si>
    <t xml:space="preserve">Gerente de Producción </t>
  </si>
  <si>
    <t>Supervisor de Producción</t>
  </si>
  <si>
    <t>Almacenista de mercancia y materia prima</t>
  </si>
  <si>
    <t>C.C.</t>
  </si>
  <si>
    <t>NOMBRE DEL EMPLEADO</t>
  </si>
  <si>
    <t>CARGO</t>
  </si>
  <si>
    <t>Ferney Camilo Ramirez Hamón</t>
  </si>
  <si>
    <t>Camilo Andrés Torrado Fajardo</t>
  </si>
  <si>
    <t>Oscar Jovanny Romero Huertas</t>
  </si>
  <si>
    <t>Daian Alexandra Guerrero Galindo</t>
  </si>
  <si>
    <t>Daniel Felipe Bohórquez Vesga</t>
  </si>
  <si>
    <t xml:space="preserve">Juan Pablo Montoya García </t>
  </si>
  <si>
    <t>Maria Alejandra Sepúlveda Veléz</t>
  </si>
  <si>
    <t>Bibiana Marcela Sora Tibatá</t>
  </si>
  <si>
    <t>Juan David Rodolfo Castañeda</t>
  </si>
  <si>
    <t>Felipe Andrés Farfan Gonzáles</t>
  </si>
  <si>
    <t xml:space="preserve">Carlos Andrés Ramírez Ramírez </t>
  </si>
  <si>
    <t>Diana Andrea Sánchez Linares</t>
  </si>
  <si>
    <t>Juan Sebastian Vásquez Páez</t>
  </si>
  <si>
    <t>Juan Camilo Fonseca Pérez</t>
  </si>
  <si>
    <t xml:space="preserve">Andrew Paul Castillo </t>
  </si>
  <si>
    <t>José Arturo Hernández Sanchez</t>
  </si>
  <si>
    <t>Juan Gerney López Castro</t>
  </si>
  <si>
    <t>Alexander Hazard Beltran</t>
  </si>
  <si>
    <t>Rosa Linda Gonzales Ramos</t>
  </si>
  <si>
    <t>Viviana Yaneth Sierra Rojas</t>
  </si>
  <si>
    <t>David Andres  Ramírez Ocampo</t>
  </si>
  <si>
    <t>Ángela Valeria Ochoa Larrota</t>
  </si>
  <si>
    <t>Juan Gabriel García Marquez</t>
  </si>
  <si>
    <t>Michael Jordan Benitez Ramírez</t>
  </si>
  <si>
    <t>Juan Daniel Rodrigo Lara</t>
  </si>
  <si>
    <t>OBSERVACIONES</t>
  </si>
  <si>
    <t>APROBADO</t>
  </si>
  <si>
    <t>CONTABILIZADO</t>
  </si>
  <si>
    <t>Soporte</t>
  </si>
  <si>
    <t>04:25:57</t>
  </si>
  <si>
    <t>23:59:24</t>
  </si>
  <si>
    <t>08:24:49</t>
  </si>
  <si>
    <t>10:53:17</t>
  </si>
  <si>
    <t>04:42:04</t>
  </si>
  <si>
    <t>12:51:48</t>
  </si>
  <si>
    <t>06:13:19</t>
  </si>
  <si>
    <t>20:25:31</t>
  </si>
  <si>
    <t>04:33:16</t>
  </si>
  <si>
    <t>18:25:39</t>
  </si>
  <si>
    <t>16:06:18</t>
  </si>
  <si>
    <t>20:07:50</t>
  </si>
  <si>
    <t>01:13:40</t>
  </si>
  <si>
    <t>09:04:41</t>
  </si>
  <si>
    <t>09:49:25</t>
  </si>
  <si>
    <t>08:47:23</t>
  </si>
  <si>
    <t>11:29:01</t>
  </si>
  <si>
    <t>20:44:47</t>
  </si>
  <si>
    <t>17:05:18</t>
  </si>
  <si>
    <t>09:32:56</t>
  </si>
  <si>
    <t>05:33:15</t>
  </si>
  <si>
    <t>18:04:49</t>
  </si>
  <si>
    <t>07:40:23</t>
  </si>
  <si>
    <t>11:40:09</t>
  </si>
  <si>
    <t>16:22:56</t>
  </si>
  <si>
    <t>01:36:52</t>
  </si>
  <si>
    <t>18:49:02</t>
  </si>
  <si>
    <t>17:05:14</t>
  </si>
  <si>
    <t>14:11:24</t>
  </si>
  <si>
    <t>Préstamo por adquisición de Bodega</t>
  </si>
  <si>
    <t>Pago cuota préstamo Bancolombia Julio 2018</t>
  </si>
  <si>
    <t>Venta de mercancía</t>
  </si>
  <si>
    <t>Venta de Mercancía no fabricada por la empresa</t>
  </si>
  <si>
    <t>Pago de Impuestos</t>
  </si>
  <si>
    <t>Pago Declaración Retención en la fuente Julio 2018</t>
  </si>
  <si>
    <t>Recaudo Clientes</t>
  </si>
  <si>
    <t>Pago cuenta por cobrar por venta de mercancía Tiendas ARA</t>
  </si>
  <si>
    <t>Pago Seguridad social y Caja de compensación</t>
  </si>
  <si>
    <t>Pago Seguridad social y caja de compensación nómina mes de octubre Perosnal Administrativo y de ventas</t>
  </si>
  <si>
    <t>Disoluciones Grupo empresarial</t>
  </si>
  <si>
    <t xml:space="preserve">Disolución Grupo empresarial National Fruits Company, sucursal  Medellíny agencia Bogotá </t>
  </si>
  <si>
    <t>Canón de Arrendamiento</t>
  </si>
  <si>
    <t>Canón de Arrendamiento Sistemas de Cámaras de Seguridad - Leasing Financiero</t>
  </si>
  <si>
    <t>Costo de Ventas</t>
  </si>
  <si>
    <t>Reconocimiento Costo de la venta realizada el 28/02/2018 a Tiendas Olímpica</t>
  </si>
  <si>
    <t>Amortizaciones mensuales</t>
  </si>
  <si>
    <t>Amortización Poliza de Seguro Pagado por anticipado</t>
  </si>
  <si>
    <t>Pago Servicios Públicos</t>
  </si>
  <si>
    <t>Pago de Servicios Públicos mes de Abril 2018</t>
  </si>
  <si>
    <t>Compra Materia Prima</t>
  </si>
  <si>
    <t>Compra de Materia Prima Batido Exótico en Corporación Abastos de Bogotá Mesa de Julio</t>
  </si>
  <si>
    <t xml:space="preserve">Mano de Obra Directa </t>
  </si>
  <si>
    <t>Reconocimiento Mano de Obra Directa Mes de Julio - Batido Exótico
Concepto: Sueldos Por pagar</t>
  </si>
  <si>
    <t xml:space="preserve">Carga Fabril Fija </t>
  </si>
  <si>
    <t>Carga Fabril Fija - Concpeto: Depreciaciones Maquinaría - Batido Exótico</t>
  </si>
  <si>
    <t xml:space="preserve">Reclasifición Costo </t>
  </si>
  <si>
    <t>Reclasificación Costo de Producción Batido Exótico Septiembre 2018</t>
  </si>
  <si>
    <t xml:space="preserve">Reclasificación Impuestos </t>
  </si>
  <si>
    <t>Reclasificacióm Impuestos a Cuenta de Mayor Batido Exótico Mes de Octubre 2018</t>
  </si>
  <si>
    <t>USUARIO</t>
  </si>
  <si>
    <t>Camilo</t>
  </si>
  <si>
    <t>Oscar</t>
  </si>
  <si>
    <t>Daian</t>
  </si>
  <si>
    <t>Daniel</t>
  </si>
  <si>
    <t>Juan</t>
  </si>
  <si>
    <t>Maria</t>
  </si>
  <si>
    <t>Andrés</t>
  </si>
  <si>
    <t>Jovanny</t>
  </si>
  <si>
    <t>Alexandra</t>
  </si>
  <si>
    <t>Felipe</t>
  </si>
  <si>
    <t>Pablo</t>
  </si>
  <si>
    <t>Alejandra</t>
  </si>
  <si>
    <t>Ramirez</t>
  </si>
  <si>
    <t>Torrado</t>
  </si>
  <si>
    <t>Romero</t>
  </si>
  <si>
    <t>Guerrero</t>
  </si>
  <si>
    <t>Bohórquez</t>
  </si>
  <si>
    <t>Montoya</t>
  </si>
  <si>
    <t>Sepúlveda</t>
  </si>
  <si>
    <t>Hamón</t>
  </si>
  <si>
    <t>Fajardo</t>
  </si>
  <si>
    <t>Huertas</t>
  </si>
  <si>
    <t>Galindo</t>
  </si>
  <si>
    <t>Vesga</t>
  </si>
  <si>
    <t>García</t>
  </si>
  <si>
    <t>Veléz</t>
  </si>
  <si>
    <t>Ferney</t>
  </si>
  <si>
    <t>Bibiana</t>
  </si>
  <si>
    <t>Marcela</t>
  </si>
  <si>
    <t>Sora</t>
  </si>
  <si>
    <t>Tibatá</t>
  </si>
  <si>
    <t>David</t>
  </si>
  <si>
    <t>Rodolfo</t>
  </si>
  <si>
    <t>Castañeda</t>
  </si>
  <si>
    <t>Farfan</t>
  </si>
  <si>
    <t>Gonzáles</t>
  </si>
  <si>
    <t>Carlos</t>
  </si>
  <si>
    <t>Ramírez</t>
  </si>
  <si>
    <t>Diana</t>
  </si>
  <si>
    <t>Andrea</t>
  </si>
  <si>
    <t>Sánchez</t>
  </si>
  <si>
    <t>Linares</t>
  </si>
  <si>
    <t>Sebastian</t>
  </si>
  <si>
    <t>Vásquez</t>
  </si>
  <si>
    <t>Páez</t>
  </si>
  <si>
    <t>Fonseca</t>
  </si>
  <si>
    <t>Pérez</t>
  </si>
  <si>
    <t>Andrew</t>
  </si>
  <si>
    <t>Paul</t>
  </si>
  <si>
    <t>Castillo</t>
  </si>
  <si>
    <t>José</t>
  </si>
  <si>
    <t>Arturo</t>
  </si>
  <si>
    <t>Hernández</t>
  </si>
  <si>
    <t>Sanchez</t>
  </si>
  <si>
    <t>Gerney</t>
  </si>
  <si>
    <t>López</t>
  </si>
  <si>
    <t>Castro</t>
  </si>
  <si>
    <t>Alexander</t>
  </si>
  <si>
    <t>Hazard</t>
  </si>
  <si>
    <t>Beltran</t>
  </si>
  <si>
    <t>Rosa</t>
  </si>
  <si>
    <t>Linda</t>
  </si>
  <si>
    <t>Gonzales</t>
  </si>
  <si>
    <t>Ramos</t>
  </si>
  <si>
    <t>Viviana</t>
  </si>
  <si>
    <t>Yaneth</t>
  </si>
  <si>
    <t>Sierra</t>
  </si>
  <si>
    <t>Rojas</t>
  </si>
  <si>
    <t>Andres</t>
  </si>
  <si>
    <t>Ocampo</t>
  </si>
  <si>
    <t>Ángela</t>
  </si>
  <si>
    <t>Valeria</t>
  </si>
  <si>
    <t>Ochoa</t>
  </si>
  <si>
    <t>Larrota</t>
  </si>
  <si>
    <t>Gabriel</t>
  </si>
  <si>
    <t>Marquez</t>
  </si>
  <si>
    <t>Michael</t>
  </si>
  <si>
    <t>Jordan</t>
  </si>
  <si>
    <t>Benitez</t>
  </si>
  <si>
    <t>Rodrigo</t>
  </si>
  <si>
    <t>Lara</t>
  </si>
  <si>
    <t>BASE PARA USUARIOS</t>
  </si>
  <si>
    <t>DanielBohórquez</t>
  </si>
  <si>
    <t>FelipeFarfan</t>
  </si>
  <si>
    <t>CamiloTorrado</t>
  </si>
  <si>
    <t>JuanGarcía</t>
  </si>
  <si>
    <t>MichaelBenitez</t>
  </si>
  <si>
    <t>Pago Cuota Préstamo por compra de Bodega</t>
  </si>
  <si>
    <t>Provisión de Impuestos</t>
  </si>
  <si>
    <t>Venta Mercancías no fabricadas por la empresa</t>
  </si>
  <si>
    <t>Amortización Mensual Programa Contable Helisa</t>
  </si>
  <si>
    <t>Compra de Mercancía</t>
  </si>
  <si>
    <t>Compra mercancías no fabricadas por la empresa</t>
  </si>
  <si>
    <t>Reconocimiento Mano de Obra Directa Mes de Agosto - Batido Exótico
Concepto: Sueldos Por pagar</t>
  </si>
  <si>
    <t>Pago Proveedores</t>
  </si>
  <si>
    <t>Pago proveedores de materias primas</t>
  </si>
  <si>
    <t>Compra de Materia Prima Batido Exótico en Corporación Abastos de Bogotá Mes de diciembre</t>
  </si>
  <si>
    <t>Venta de Participada</t>
  </si>
  <si>
    <t>Causación Intereses por Venta de Participada</t>
  </si>
  <si>
    <t>Cobro Intereses Por Venta de Participada</t>
  </si>
  <si>
    <t>10:00:05.</t>
  </si>
  <si>
    <t>Compra Propiedad Planta y Equipo</t>
  </si>
  <si>
    <t>Compra de Propiedad, Planta y Equipo para el proceso de Producción del Ice Baticream</t>
  </si>
  <si>
    <t>Pago cuenta por cobrar por venta de mercancía Cooratiendas</t>
  </si>
  <si>
    <t>Costos de Producción</t>
  </si>
  <si>
    <t>Costos de Producción Materiales Batido Exótico</t>
  </si>
  <si>
    <t>Depreciaciones</t>
  </si>
  <si>
    <t>Depreciación Propiedad Planta y Equipo mes de Octubre</t>
  </si>
  <si>
    <t xml:space="preserve">SEGURIDAD DEL SISTEMA </t>
  </si>
  <si>
    <t xml:space="preserve">Seguridad del sistema </t>
  </si>
  <si>
    <t>MATRIZ DE CONTROL DE ACCESO</t>
  </si>
  <si>
    <t>Módulos de Sistema de Información</t>
  </si>
  <si>
    <t>Cargo</t>
  </si>
  <si>
    <t xml:space="preserve">Tesorería </t>
  </si>
  <si>
    <t>Precio</t>
  </si>
  <si>
    <t xml:space="preserve">Nomina </t>
  </si>
  <si>
    <t>Facturación</t>
  </si>
  <si>
    <t>Cartera</t>
  </si>
  <si>
    <t>Administrador del sistema</t>
  </si>
  <si>
    <t>Inventarios</t>
  </si>
  <si>
    <t>Almacenaje</t>
  </si>
  <si>
    <t>R</t>
  </si>
  <si>
    <t>-</t>
  </si>
  <si>
    <t>RX</t>
  </si>
  <si>
    <t>Auxiliar de ventas/Marketing</t>
  </si>
  <si>
    <t xml:space="preserve">Administrador Sistemas de Información </t>
  </si>
  <si>
    <t>Almacenista I de mercancia y materia prima</t>
  </si>
  <si>
    <t>Lectura</t>
  </si>
  <si>
    <t>W</t>
  </si>
  <si>
    <t>Escritura/Registros</t>
  </si>
  <si>
    <t>D</t>
  </si>
  <si>
    <t>Borrador</t>
  </si>
  <si>
    <t>U</t>
  </si>
  <si>
    <t xml:space="preserve">Modificador </t>
  </si>
  <si>
    <t>X</t>
  </si>
  <si>
    <t>Ejecutar cierre /Autorizar Pago</t>
  </si>
  <si>
    <t>RWDU</t>
  </si>
  <si>
    <t>Provisión Imouesto de Industria y Comercio</t>
  </si>
  <si>
    <t>Anular</t>
  </si>
  <si>
    <t>HPDESKJET4065
I.P 368.597.158.475</t>
  </si>
  <si>
    <t>DELL3054
I.P 368.597.158.475</t>
  </si>
  <si>
    <t>HPDESKJET4065
I.P 368.589.478.219</t>
  </si>
  <si>
    <t>DELL3054
I.P 368.589.624.358</t>
  </si>
  <si>
    <t>DELL3054
I.P 368.459.689.258</t>
  </si>
  <si>
    <t>HPDESKJET4065
I.P 368.457.896.369</t>
  </si>
  <si>
    <t>Horas de Registro</t>
  </si>
  <si>
    <t>Clasificación</t>
  </si>
  <si>
    <t>Aceptable</t>
  </si>
  <si>
    <t>08:00 a 12:00 y 14:00 a 17:00</t>
  </si>
  <si>
    <t>Normal</t>
  </si>
  <si>
    <t>12:00 a 14:00</t>
  </si>
  <si>
    <t>17:00 a 21:00</t>
  </si>
  <si>
    <t>Revisar</t>
  </si>
  <si>
    <t>21:00 a 05:00</t>
  </si>
  <si>
    <t>Inprudente</t>
  </si>
  <si>
    <t>Coordinador de T.I</t>
  </si>
  <si>
    <t>Soporte Técnico T.I</t>
  </si>
  <si>
    <t>RW</t>
  </si>
  <si>
    <t>RDU</t>
  </si>
  <si>
    <t>RDWU</t>
  </si>
  <si>
    <t>RWX</t>
  </si>
  <si>
    <t>RWD</t>
  </si>
  <si>
    <t>RXU</t>
  </si>
  <si>
    <t>Código de Fuente Software Contable</t>
  </si>
  <si>
    <t>RUX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</si>
</sst>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\ #,##0;[Red]\-&quot;$&quot;\ #,##0"/>
    <numFmt numFmtId="164" formatCode="_-&quot;$&quot;* #,##0.00_-;\-&quot;$&quot;* #,##0.00_-;_-&quot;$&quot;* &quot;-&quot;??_-;_-@_-"/>
    <numFmt numFmtId="165" formatCode="_-&quot;$&quot;* #,##0_-;\-&quot;$&quot;* #,##0_-;_-&quot;$&quot;* &quot;-&quot;??_-;_-@_-"/>
    <numFmt numFmtId="166" formatCode="[$-F400]h:mm:ss\ AM/PM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4" fillId="0" borderId="0"/>
    <xf numFmtId="164" fontId="1" fillId="0" borderId="0" applyFont="0" applyFill="0" applyBorder="0" applyAlignment="0" applyProtection="0"/>
  </cellStyleXfs>
  <cellXfs count="150">
    <xf numFmtId="0" fontId="0" fillId="0" borderId="0" xfId="0"/>
    <xf numFmtId="0" fontId="0" fillId="0" borderId="5" xfId="0" applyBorder="1"/>
    <xf numFmtId="0" fontId="0" fillId="0" borderId="6" xfId="0" applyBorder="1"/>
    <xf numFmtId="0" fontId="5" fillId="0" borderId="1" xfId="1" applyFont="1" applyBorder="1"/>
    <xf numFmtId="0" fontId="5" fillId="4" borderId="1" xfId="1" applyFont="1" applyFill="1" applyBorder="1"/>
    <xf numFmtId="0" fontId="4" fillId="0" borderId="0" xfId="1"/>
    <xf numFmtId="3" fontId="5" fillId="0" borderId="7" xfId="1" applyNumberFormat="1" applyFont="1" applyBorder="1"/>
    <xf numFmtId="3" fontId="4" fillId="0" borderId="0" xfId="1" applyNumberFormat="1"/>
    <xf numFmtId="165" fontId="4" fillId="0" borderId="0" xfId="2" applyNumberFormat="1" applyFont="1"/>
    <xf numFmtId="1" fontId="4" fillId="0" borderId="0" xfId="1" applyNumberFormat="1"/>
    <xf numFmtId="3" fontId="5" fillId="0" borderId="16" xfId="1" applyNumberFormat="1" applyFont="1" applyBorder="1"/>
    <xf numFmtId="0" fontId="5" fillId="0" borderId="17" xfId="1" applyFont="1" applyBorder="1"/>
    <xf numFmtId="3" fontId="5" fillId="0" borderId="0" xfId="1" applyNumberFormat="1" applyFont="1"/>
    <xf numFmtId="0" fontId="5" fillId="0" borderId="0" xfId="1" applyFont="1"/>
    <xf numFmtId="0" fontId="7" fillId="0" borderId="18" xfId="1" applyFont="1" applyBorder="1"/>
    <xf numFmtId="0" fontId="4" fillId="0" borderId="19" xfId="1" applyBorder="1"/>
    <xf numFmtId="164" fontId="4" fillId="0" borderId="0" xfId="1" applyNumberFormat="1"/>
    <xf numFmtId="0" fontId="4" fillId="0" borderId="20" xfId="1" applyBorder="1"/>
    <xf numFmtId="164" fontId="4" fillId="0" borderId="0" xfId="2" applyFont="1"/>
    <xf numFmtId="0" fontId="9" fillId="0" borderId="18" xfId="1" applyFont="1" applyBorder="1"/>
    <xf numFmtId="0" fontId="10" fillId="0" borderId="21" xfId="1" applyFont="1" applyBorder="1"/>
    <xf numFmtId="0" fontId="9" fillId="0" borderId="19" xfId="1" applyFont="1" applyBorder="1"/>
    <xf numFmtId="0" fontId="10" fillId="0" borderId="20" xfId="1" applyFont="1" applyBorder="1"/>
    <xf numFmtId="0" fontId="4" fillId="0" borderId="22" xfId="1" applyBorder="1"/>
    <xf numFmtId="0" fontId="9" fillId="0" borderId="20" xfId="1" applyFont="1" applyBorder="1"/>
    <xf numFmtId="0" fontId="9" fillId="0" borderId="0" xfId="1" applyFont="1"/>
    <xf numFmtId="0" fontId="4" fillId="0" borderId="23" xfId="1" applyBorder="1"/>
    <xf numFmtId="0" fontId="4" fillId="0" borderId="24" xfId="1" applyBorder="1"/>
    <xf numFmtId="0" fontId="9" fillId="0" borderId="23" xfId="1" applyFont="1" applyBorder="1"/>
    <xf numFmtId="0" fontId="9" fillId="0" borderId="25" xfId="1" applyFont="1" applyBorder="1"/>
    <xf numFmtId="0" fontId="5" fillId="0" borderId="1" xfId="1" applyFont="1" applyBorder="1" applyAlignment="1">
      <alignment horizontal="left"/>
    </xf>
    <xf numFmtId="0" fontId="5" fillId="0" borderId="15" xfId="1" applyFont="1" applyBorder="1" applyAlignment="1">
      <alignment horizontal="left"/>
    </xf>
    <xf numFmtId="0" fontId="5" fillId="4" borderId="1" xfId="1" applyFont="1" applyFill="1" applyBorder="1" applyAlignment="1">
      <alignment horizontal="left"/>
    </xf>
    <xf numFmtId="0" fontId="5" fillId="4" borderId="15" xfId="1" applyFont="1" applyFill="1" applyBorder="1" applyAlignment="1">
      <alignment horizontal="left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5" fillId="0" borderId="21" xfId="1" applyFont="1" applyBorder="1" applyAlignment="1">
      <alignment horizontal="center"/>
    </xf>
    <xf numFmtId="0" fontId="9" fillId="0" borderId="0" xfId="1" applyFont="1" applyBorder="1"/>
    <xf numFmtId="0" fontId="5" fillId="4" borderId="15" xfId="1" applyFont="1" applyFill="1" applyBorder="1" applyAlignment="1"/>
    <xf numFmtId="0" fontId="5" fillId="4" borderId="1" xfId="1" applyFont="1" applyFill="1" applyBorder="1" applyAlignment="1"/>
    <xf numFmtId="0" fontId="5" fillId="0" borderId="15" xfId="1" applyFont="1" applyBorder="1" applyAlignment="1"/>
    <xf numFmtId="0" fontId="5" fillId="0" borderId="1" xfId="1" applyFont="1" applyBorder="1" applyAlignment="1"/>
    <xf numFmtId="0" fontId="5" fillId="4" borderId="15" xfId="1" applyFont="1" applyFill="1" applyBorder="1"/>
    <xf numFmtId="0" fontId="5" fillId="0" borderId="15" xfId="1" applyFont="1" applyBorder="1"/>
    <xf numFmtId="3" fontId="5" fillId="0" borderId="19" xfId="1" applyNumberFormat="1" applyFont="1" applyBorder="1"/>
    <xf numFmtId="0" fontId="4" fillId="0" borderId="1" xfId="1" applyBorder="1"/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0" xfId="0" applyAlignment="1">
      <alignment vertical="center"/>
    </xf>
    <xf numFmtId="0" fontId="0" fillId="0" borderId="1" xfId="0" quotePrefix="1" applyBorder="1" applyAlignment="1">
      <alignment horizontal="center" vertical="center"/>
    </xf>
    <xf numFmtId="0" fontId="0" fillId="0" borderId="12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9" xfId="0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166" fontId="0" fillId="6" borderId="1" xfId="0" applyNumberFormat="1" applyFill="1" applyBorder="1" applyAlignment="1">
      <alignment horizontal="center" vertical="center"/>
    </xf>
    <xf numFmtId="166" fontId="0" fillId="9" borderId="1" xfId="0" applyNumberFormat="1" applyFill="1" applyBorder="1" applyAlignment="1">
      <alignment horizontal="center" vertical="center" wrapText="1"/>
    </xf>
    <xf numFmtId="166" fontId="0" fillId="8" borderId="1" xfId="0" applyNumberFormat="1" applyFill="1" applyBorder="1" applyAlignment="1">
      <alignment horizontal="center" vertical="center" wrapText="1"/>
    </xf>
    <xf numFmtId="166" fontId="0" fillId="10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0" fontId="0" fillId="6" borderId="7" xfId="0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6" fontId="0" fillId="6" borderId="1" xfId="0" applyNumberFormat="1" applyFill="1" applyBorder="1" applyAlignment="1">
      <alignment horizontal="center" vertical="center" wrapText="1"/>
    </xf>
    <xf numFmtId="6" fontId="0" fillId="6" borderId="1" xfId="0" applyNumberForma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0" fillId="6" borderId="8" xfId="0" applyFill="1" applyBorder="1"/>
    <xf numFmtId="0" fontId="0" fillId="6" borderId="10" xfId="0" applyFill="1" applyBorder="1" applyAlignment="1">
      <alignment horizontal="center" vertical="center" wrapText="1"/>
    </xf>
    <xf numFmtId="0" fontId="4" fillId="6" borderId="1" xfId="1" applyFill="1" applyBorder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 wrapText="1"/>
    </xf>
    <xf numFmtId="0" fontId="0" fillId="6" borderId="8" xfId="0" applyFill="1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/>
    </xf>
    <xf numFmtId="14" fontId="0" fillId="6" borderId="10" xfId="0" applyNumberFormat="1" applyFill="1" applyBorder="1" applyAlignment="1">
      <alignment horizontal="center" vertical="center" wrapText="1"/>
    </xf>
    <xf numFmtId="0" fontId="4" fillId="6" borderId="10" xfId="1" applyFill="1" applyBorder="1" applyAlignment="1">
      <alignment horizontal="center" vertical="center"/>
    </xf>
    <xf numFmtId="6" fontId="0" fillId="6" borderId="10" xfId="0" applyNumberFormat="1" applyFill="1" applyBorder="1" applyAlignment="1">
      <alignment horizontal="center" vertical="center" wrapText="1"/>
    </xf>
    <xf numFmtId="0" fontId="0" fillId="6" borderId="11" xfId="0" applyFill="1" applyBorder="1" applyAlignment="1">
      <alignment horizontal="center" vertical="center" wrapText="1"/>
    </xf>
    <xf numFmtId="0" fontId="0" fillId="8" borderId="7" xfId="0" applyFill="1" applyBorder="1" applyAlignment="1">
      <alignment horizontal="center" vertical="center"/>
    </xf>
    <xf numFmtId="14" fontId="0" fillId="8" borderId="1" xfId="0" applyNumberForma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/>
    </xf>
    <xf numFmtId="6" fontId="0" fillId="8" borderId="1" xfId="0" applyNumberFormat="1" applyFill="1" applyBorder="1" applyAlignment="1">
      <alignment horizontal="center" vertical="center" wrapText="1"/>
    </xf>
    <xf numFmtId="6" fontId="0" fillId="8" borderId="1" xfId="0" applyNumberForma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0" fillId="8" borderId="8" xfId="0" applyFill="1" applyBorder="1"/>
    <xf numFmtId="0" fontId="4" fillId="8" borderId="1" xfId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14" fontId="0" fillId="8" borderId="1" xfId="0" applyNumberFormat="1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 wrapText="1"/>
    </xf>
    <xf numFmtId="0" fontId="0" fillId="9" borderId="7" xfId="0" applyFill="1" applyBorder="1" applyAlignment="1">
      <alignment horizontal="center" vertical="center"/>
    </xf>
    <xf numFmtId="14" fontId="0" fillId="9" borderId="1" xfId="0" applyNumberFormat="1" applyFill="1" applyBorder="1" applyAlignment="1">
      <alignment horizontal="center" vertical="center" wrapText="1"/>
    </xf>
    <xf numFmtId="0" fontId="0" fillId="9" borderId="1" xfId="0" applyFill="1" applyBorder="1" applyAlignment="1">
      <alignment horizontal="center" vertical="center" wrapText="1"/>
    </xf>
    <xf numFmtId="6" fontId="0" fillId="9" borderId="1" xfId="0" applyNumberForma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/>
    </xf>
    <xf numFmtId="0" fontId="0" fillId="9" borderId="8" xfId="0" applyFill="1" applyBorder="1" applyAlignment="1">
      <alignment horizontal="center" vertical="center" wrapText="1"/>
    </xf>
    <xf numFmtId="0" fontId="0" fillId="9" borderId="10" xfId="0" applyFill="1" applyBorder="1" applyAlignment="1">
      <alignment horizontal="center" vertical="center" wrapText="1"/>
    </xf>
    <xf numFmtId="14" fontId="0" fillId="9" borderId="1" xfId="0" applyNumberFormat="1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8" xfId="0" applyFill="1" applyBorder="1"/>
    <xf numFmtId="0" fontId="0" fillId="10" borderId="7" xfId="0" applyFill="1" applyBorder="1" applyAlignment="1">
      <alignment horizontal="center" vertical="center"/>
    </xf>
    <xf numFmtId="14" fontId="0" fillId="10" borderId="1" xfId="0" applyNumberForma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6" fontId="0" fillId="10" borderId="1" xfId="0" applyNumberForma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/>
    </xf>
    <xf numFmtId="0" fontId="0" fillId="10" borderId="8" xfId="0" applyFill="1" applyBorder="1"/>
    <xf numFmtId="0" fontId="2" fillId="10" borderId="1" xfId="0" applyFont="1" applyFill="1" applyBorder="1" applyAlignment="1">
      <alignment horizontal="center"/>
    </xf>
    <xf numFmtId="14" fontId="0" fillId="10" borderId="1" xfId="0" applyNumberForma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 wrapText="1"/>
    </xf>
    <xf numFmtId="6" fontId="15" fillId="8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0" xfId="0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 applyAlignment="1">
      <alignment horizontal="left"/>
    </xf>
    <xf numFmtId="0" fontId="12" fillId="3" borderId="20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12" fillId="3" borderId="22" xfId="0" applyFont="1" applyFill="1" applyBorder="1" applyAlignment="1">
      <alignment horizontal="center"/>
    </xf>
    <xf numFmtId="0" fontId="3" fillId="2" borderId="23" xfId="0" applyFont="1" applyFill="1" applyBorder="1" applyAlignment="1">
      <alignment horizontal="center"/>
    </xf>
    <xf numFmtId="0" fontId="3" fillId="2" borderId="25" xfId="0" applyFont="1" applyFill="1" applyBorder="1" applyAlignment="1">
      <alignment horizontal="center"/>
    </xf>
    <xf numFmtId="0" fontId="3" fillId="2" borderId="24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1" fillId="3" borderId="2" xfId="0" applyFont="1" applyFill="1" applyBorder="1" applyAlignment="1">
      <alignment horizontal="center"/>
    </xf>
    <xf numFmtId="0" fontId="11" fillId="3" borderId="3" xfId="0" applyFont="1" applyFill="1" applyBorder="1" applyAlignment="1">
      <alignment horizontal="center"/>
    </xf>
    <xf numFmtId="0" fontId="11" fillId="3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7" fillId="5" borderId="13" xfId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6" fillId="5" borderId="28" xfId="1" applyFont="1" applyFill="1" applyBorder="1" applyAlignment="1">
      <alignment horizontal="center" vertical="center"/>
    </xf>
    <xf numFmtId="0" fontId="6" fillId="5" borderId="29" xfId="1" applyFont="1" applyFill="1" applyBorder="1" applyAlignment="1">
      <alignment horizontal="center" vertical="center"/>
    </xf>
    <xf numFmtId="0" fontId="6" fillId="5" borderId="30" xfId="1" applyFont="1" applyFill="1" applyBorder="1" applyAlignment="1">
      <alignment horizontal="center" vertical="center"/>
    </xf>
    <xf numFmtId="0" fontId="6" fillId="5" borderId="3" xfId="1" applyFont="1" applyFill="1" applyBorder="1" applyAlignment="1">
      <alignment horizontal="center" vertical="center"/>
    </xf>
    <xf numFmtId="0" fontId="6" fillId="5" borderId="31" xfId="1" applyFont="1" applyFill="1" applyBorder="1" applyAlignment="1">
      <alignment horizontal="center" vertical="center"/>
    </xf>
    <xf numFmtId="0" fontId="6" fillId="5" borderId="23" xfId="1" applyFont="1" applyFill="1" applyBorder="1" applyAlignment="1">
      <alignment horizontal="center" vertical="center"/>
    </xf>
    <xf numFmtId="0" fontId="6" fillId="5" borderId="25" xfId="1" applyFont="1" applyFill="1" applyBorder="1" applyAlignment="1">
      <alignment horizontal="center" vertical="center"/>
    </xf>
    <xf numFmtId="0" fontId="6" fillId="5" borderId="24" xfId="1" applyFont="1" applyFill="1" applyBorder="1" applyAlignment="1">
      <alignment horizontal="center" vertical="center"/>
    </xf>
    <xf numFmtId="3" fontId="8" fillId="0" borderId="9" xfId="1" applyNumberFormat="1" applyFont="1" applyBorder="1" applyAlignment="1">
      <alignment horizontal="center"/>
    </xf>
    <xf numFmtId="3" fontId="8" fillId="0" borderId="27" xfId="1" applyNumberFormat="1" applyFont="1" applyBorder="1" applyAlignment="1">
      <alignment horizontal="center"/>
    </xf>
    <xf numFmtId="3" fontId="8" fillId="0" borderId="10" xfId="1" applyNumberFormat="1" applyFont="1" applyBorder="1" applyAlignment="1">
      <alignment horizontal="center"/>
    </xf>
    <xf numFmtId="0" fontId="5" fillId="0" borderId="14" xfId="1" applyFont="1" applyBorder="1" applyAlignment="1">
      <alignment horizontal="center"/>
    </xf>
    <xf numFmtId="0" fontId="5" fillId="0" borderId="15" xfId="1" applyFont="1" applyBorder="1" applyAlignment="1">
      <alignment horizontal="center"/>
    </xf>
    <xf numFmtId="0" fontId="6" fillId="5" borderId="12" xfId="1" applyFont="1" applyFill="1" applyBorder="1" applyAlignment="1">
      <alignment horizontal="center" vertical="center"/>
    </xf>
    <xf numFmtId="0" fontId="6" fillId="5" borderId="7" xfId="1" applyFont="1" applyFill="1" applyBorder="1" applyAlignment="1">
      <alignment horizontal="center" vertical="center"/>
    </xf>
  </cellXfs>
  <cellStyles count="3">
    <cellStyle name="Currency 2" xfId="2" xr:uid="{4D149331-3238-4C8D-9B0F-9EDF332DB61F}"/>
    <cellStyle name="Normal" xfId="0" builtinId="0"/>
    <cellStyle name="Normal 2" xfId="1" xr:uid="{F7F9AD61-F1FD-422F-902A-202F524C99A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119063</xdr:colOff>
      <xdr:row>0</xdr:row>
      <xdr:rowOff>166688</xdr:rowOff>
    </xdr:from>
    <xdr:to>
      <xdr:col>1</xdr:col>
      <xdr:colOff>1290487</xdr:colOff>
      <xdr:row>6</xdr:row>
      <xdr:rowOff>147022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088" y="166688"/>
          <a:ext cx="1171424" cy="1123334"/>
        </a:xfrm>
        <a:prstGeom prst="rect">
          <a:avLst/>
        </a:prstGeom>
      </xdr:spPr>
    </xdr:pic>
    <xdr:clientData/>
  </xdr:twoCellAnchor>
  <xdr:twoCellAnchor editAs="oneCell">
    <xdr:from>
      <xdr:col>10</xdr:col>
      <xdr:colOff>426244</xdr:colOff>
      <xdr:row>0</xdr:row>
      <xdr:rowOff>164307</xdr:rowOff>
    </xdr:from>
    <xdr:to>
      <xdr:col>11</xdr:col>
      <xdr:colOff>704699</xdr:colOff>
      <xdr:row>6</xdr:row>
      <xdr:rowOff>144641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0469" y="164307"/>
          <a:ext cx="1173805" cy="1123334"/>
        </a:xfrm>
        <a:prstGeom prst="rect">
          <a:avLst/>
        </a:prstGeom>
      </xdr:spPr>
    </xdr:pic>
    <xdr:clientData/>
  </xdr:twoCellAnchor>
  <xdr:oneCellAnchor>
    <xdr:from>
      <xdr:col>3</xdr:col>
      <xdr:colOff>312268</xdr:colOff>
      <xdr:row>1</xdr:row>
      <xdr:rowOff>144358</xdr:rowOff>
    </xdr:from>
    <xdr:ext cx="4387996" cy="781111"/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384081" y="334858"/>
          <a:ext cx="4387996" cy="7811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4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BATIFRUIT´S</a:t>
          </a:r>
          <a:r>
            <a:rPr lang="en-US" sz="4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S.A.S</a:t>
          </a:r>
          <a:endParaRPr lang="en-US" sz="4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381000</xdr:colOff>
          <xdr:row>26</xdr:row>
          <xdr:rowOff>28575</xdr:rowOff>
        </xdr:from>
        <xdr:to>
          <xdr:col>11</xdr:col>
          <xdr:colOff>1219200</xdr:colOff>
          <xdr:row>26</xdr:row>
          <xdr:rowOff>714375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27</xdr:row>
          <xdr:rowOff>57150</xdr:rowOff>
        </xdr:from>
        <xdr:to>
          <xdr:col>11</xdr:col>
          <xdr:colOff>1219200</xdr:colOff>
          <xdr:row>27</xdr:row>
          <xdr:rowOff>742950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428625</xdr:colOff>
          <xdr:row>28</xdr:row>
          <xdr:rowOff>76200</xdr:rowOff>
        </xdr:from>
        <xdr:to>
          <xdr:col>11</xdr:col>
          <xdr:colOff>1257300</xdr:colOff>
          <xdr:row>28</xdr:row>
          <xdr:rowOff>742950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457200</xdr:colOff>
          <xdr:row>29</xdr:row>
          <xdr:rowOff>47625</xdr:rowOff>
        </xdr:from>
        <xdr:to>
          <xdr:col>11</xdr:col>
          <xdr:colOff>1285875</xdr:colOff>
          <xdr:row>29</xdr:row>
          <xdr:rowOff>714375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30</xdr:row>
          <xdr:rowOff>38100</xdr:rowOff>
        </xdr:from>
        <xdr:to>
          <xdr:col>11</xdr:col>
          <xdr:colOff>1314450</xdr:colOff>
          <xdr:row>30</xdr:row>
          <xdr:rowOff>714375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31</xdr:row>
          <xdr:rowOff>85725</xdr:rowOff>
        </xdr:from>
        <xdr:to>
          <xdr:col>11</xdr:col>
          <xdr:colOff>1333500</xdr:colOff>
          <xdr:row>31</xdr:row>
          <xdr:rowOff>714375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32</xdr:row>
          <xdr:rowOff>104775</xdr:rowOff>
        </xdr:from>
        <xdr:to>
          <xdr:col>11</xdr:col>
          <xdr:colOff>1352550</xdr:colOff>
          <xdr:row>32</xdr:row>
          <xdr:rowOff>742950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33</xdr:row>
          <xdr:rowOff>95250</xdr:rowOff>
        </xdr:from>
        <xdr:to>
          <xdr:col>11</xdr:col>
          <xdr:colOff>1352550</xdr:colOff>
          <xdr:row>33</xdr:row>
          <xdr:rowOff>742950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34</xdr:row>
          <xdr:rowOff>66675</xdr:rowOff>
        </xdr:from>
        <xdr:to>
          <xdr:col>11</xdr:col>
          <xdr:colOff>1352550</xdr:colOff>
          <xdr:row>34</xdr:row>
          <xdr:rowOff>714375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35</xdr:row>
          <xdr:rowOff>57150</xdr:rowOff>
        </xdr:from>
        <xdr:to>
          <xdr:col>11</xdr:col>
          <xdr:colOff>1352550</xdr:colOff>
          <xdr:row>35</xdr:row>
          <xdr:rowOff>695325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476250</xdr:colOff>
          <xdr:row>36</xdr:row>
          <xdr:rowOff>66675</xdr:rowOff>
        </xdr:from>
        <xdr:to>
          <xdr:col>11</xdr:col>
          <xdr:colOff>1381125</xdr:colOff>
          <xdr:row>36</xdr:row>
          <xdr:rowOff>742950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495300</xdr:colOff>
          <xdr:row>37</xdr:row>
          <xdr:rowOff>57150</xdr:rowOff>
        </xdr:from>
        <xdr:to>
          <xdr:col>11</xdr:col>
          <xdr:colOff>1409700</xdr:colOff>
          <xdr:row>37</xdr:row>
          <xdr:rowOff>742950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38</xdr:row>
          <xdr:rowOff>47625</xdr:rowOff>
        </xdr:from>
        <xdr:to>
          <xdr:col>11</xdr:col>
          <xdr:colOff>1409700</xdr:colOff>
          <xdr:row>38</xdr:row>
          <xdr:rowOff>742950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1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39</xdr:row>
          <xdr:rowOff>47625</xdr:rowOff>
        </xdr:from>
        <xdr:to>
          <xdr:col>11</xdr:col>
          <xdr:colOff>1409700</xdr:colOff>
          <xdr:row>39</xdr:row>
          <xdr:rowOff>742950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1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485775</xdr:colOff>
          <xdr:row>40</xdr:row>
          <xdr:rowOff>38100</xdr:rowOff>
        </xdr:from>
        <xdr:to>
          <xdr:col>11</xdr:col>
          <xdr:colOff>1409700</xdr:colOff>
          <xdr:row>40</xdr:row>
          <xdr:rowOff>714375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1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11</xdr:row>
          <xdr:rowOff>85725</xdr:rowOff>
        </xdr:from>
        <xdr:to>
          <xdr:col>11</xdr:col>
          <xdr:colOff>1219200</xdr:colOff>
          <xdr:row>11</xdr:row>
          <xdr:rowOff>762000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1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12</xdr:row>
          <xdr:rowOff>104775</xdr:rowOff>
        </xdr:from>
        <xdr:to>
          <xdr:col>11</xdr:col>
          <xdr:colOff>1219200</xdr:colOff>
          <xdr:row>12</xdr:row>
          <xdr:rowOff>781050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1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13</xdr:row>
          <xdr:rowOff>104775</xdr:rowOff>
        </xdr:from>
        <xdr:to>
          <xdr:col>11</xdr:col>
          <xdr:colOff>1219200</xdr:colOff>
          <xdr:row>13</xdr:row>
          <xdr:rowOff>790575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1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409575</xdr:colOff>
          <xdr:row>14</xdr:row>
          <xdr:rowOff>104775</xdr:rowOff>
        </xdr:from>
        <xdr:to>
          <xdr:col>11</xdr:col>
          <xdr:colOff>1238250</xdr:colOff>
          <xdr:row>14</xdr:row>
          <xdr:rowOff>790575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1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16</xdr:row>
          <xdr:rowOff>85725</xdr:rowOff>
        </xdr:from>
        <xdr:to>
          <xdr:col>11</xdr:col>
          <xdr:colOff>1285875</xdr:colOff>
          <xdr:row>16</xdr:row>
          <xdr:rowOff>781050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1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17</xdr:row>
          <xdr:rowOff>114300</xdr:rowOff>
        </xdr:from>
        <xdr:to>
          <xdr:col>11</xdr:col>
          <xdr:colOff>1285875</xdr:colOff>
          <xdr:row>17</xdr:row>
          <xdr:rowOff>809625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1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361950</xdr:colOff>
          <xdr:row>18</xdr:row>
          <xdr:rowOff>114300</xdr:rowOff>
        </xdr:from>
        <xdr:to>
          <xdr:col>11</xdr:col>
          <xdr:colOff>1285875</xdr:colOff>
          <xdr:row>18</xdr:row>
          <xdr:rowOff>809625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1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390525</xdr:colOff>
          <xdr:row>19</xdr:row>
          <xdr:rowOff>123825</xdr:rowOff>
        </xdr:from>
        <xdr:to>
          <xdr:col>11</xdr:col>
          <xdr:colOff>1219200</xdr:colOff>
          <xdr:row>19</xdr:row>
          <xdr:rowOff>695325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1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409575</xdr:colOff>
          <xdr:row>15</xdr:row>
          <xdr:rowOff>66675</xdr:rowOff>
        </xdr:from>
        <xdr:to>
          <xdr:col>11</xdr:col>
          <xdr:colOff>1238250</xdr:colOff>
          <xdr:row>15</xdr:row>
          <xdr:rowOff>742950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1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20</xdr:row>
          <xdr:rowOff>104775</xdr:rowOff>
        </xdr:from>
        <xdr:to>
          <xdr:col>11</xdr:col>
          <xdr:colOff>1219200</xdr:colOff>
          <xdr:row>20</xdr:row>
          <xdr:rowOff>790575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1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400050</xdr:colOff>
          <xdr:row>21</xdr:row>
          <xdr:rowOff>95250</xdr:rowOff>
        </xdr:from>
        <xdr:to>
          <xdr:col>11</xdr:col>
          <xdr:colOff>1219200</xdr:colOff>
          <xdr:row>21</xdr:row>
          <xdr:rowOff>781050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1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409575</xdr:colOff>
          <xdr:row>22</xdr:row>
          <xdr:rowOff>95250</xdr:rowOff>
        </xdr:from>
        <xdr:to>
          <xdr:col>11</xdr:col>
          <xdr:colOff>1238250</xdr:colOff>
          <xdr:row>22</xdr:row>
          <xdr:rowOff>781050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1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409575</xdr:colOff>
          <xdr:row>23</xdr:row>
          <xdr:rowOff>76200</xdr:rowOff>
        </xdr:from>
        <xdr:to>
          <xdr:col>11</xdr:col>
          <xdr:colOff>1238250</xdr:colOff>
          <xdr:row>23</xdr:row>
          <xdr:rowOff>742950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1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371475</xdr:colOff>
          <xdr:row>24</xdr:row>
          <xdr:rowOff>66675</xdr:rowOff>
        </xdr:from>
        <xdr:to>
          <xdr:col>11</xdr:col>
          <xdr:colOff>1285875</xdr:colOff>
          <xdr:row>24</xdr:row>
          <xdr:rowOff>742950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1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390525</xdr:colOff>
          <xdr:row>25</xdr:row>
          <xdr:rowOff>66675</xdr:rowOff>
        </xdr:from>
        <xdr:to>
          <xdr:col>11</xdr:col>
          <xdr:colOff>1219200</xdr:colOff>
          <xdr:row>25</xdr:row>
          <xdr:rowOff>742950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1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15875</xdr:colOff>
      <xdr:row>0</xdr:row>
      <xdr:rowOff>0</xdr:rowOff>
    </xdr:from>
    <xdr:to>
      <xdr:col>2</xdr:col>
      <xdr:colOff>806299</xdr:colOff>
      <xdr:row>5</xdr:row>
      <xdr:rowOff>170834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3250" y="0"/>
          <a:ext cx="1171424" cy="1123334"/>
        </a:xfrm>
        <a:prstGeom prst="rect">
          <a:avLst/>
        </a:prstGeom>
      </xdr:spPr>
    </xdr:pic>
    <xdr:clientData/>
  </xdr:twoCellAnchor>
  <xdr:twoCellAnchor editAs="oneCell">
    <xdr:from>
      <xdr:col>11</xdr:col>
      <xdr:colOff>358775</xdr:colOff>
      <xdr:row>0</xdr:row>
      <xdr:rowOff>0</xdr:rowOff>
    </xdr:from>
    <xdr:to>
      <xdr:col>11</xdr:col>
      <xdr:colOff>1530199</xdr:colOff>
      <xdr:row>5</xdr:row>
      <xdr:rowOff>170834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646400" y="0"/>
          <a:ext cx="1171424" cy="1123334"/>
        </a:xfrm>
        <a:prstGeom prst="rect">
          <a:avLst/>
        </a:prstGeom>
      </xdr:spPr>
    </xdr:pic>
    <xdr:clientData/>
  </xdr:twoCellAnchor>
  <xdr:oneCellAnchor>
    <xdr:from>
      <xdr:col>6</xdr:col>
      <xdr:colOff>555625</xdr:colOff>
      <xdr:row>1</xdr:row>
      <xdr:rowOff>79375</xdr:rowOff>
    </xdr:from>
    <xdr:ext cx="4387996" cy="781111"/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6159500" y="269875"/>
          <a:ext cx="4387996" cy="78111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4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BATIFRUIT´S</a:t>
          </a:r>
          <a:r>
            <a:rPr lang="en-US" sz="4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 S.A.S</a:t>
          </a:r>
          <a:endParaRPr lang="en-US" sz="4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9</xdr:col>
      <xdr:colOff>751524</xdr:colOff>
      <xdr:row>22</xdr:row>
      <xdr:rowOff>56620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7609524" cy="42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package" Target="../embeddings/Microsoft_Excel_Worksheet7.xlsx"/><Relationship Id="rId18" Type="http://schemas.openxmlformats.org/officeDocument/2006/relationships/package" Target="../embeddings/Microsoft_Excel_Worksheet11.xlsx"/><Relationship Id="rId26" Type="http://schemas.openxmlformats.org/officeDocument/2006/relationships/package" Target="../embeddings/Microsoft_Excel_Worksheet18.xlsx"/><Relationship Id="rId39" Type="http://schemas.openxmlformats.org/officeDocument/2006/relationships/package" Target="../embeddings/Microsoft_Excel_Worksheet29.xlsx"/><Relationship Id="rId21" Type="http://schemas.openxmlformats.org/officeDocument/2006/relationships/package" Target="../embeddings/Microsoft_Excel_Worksheet14.xlsx"/><Relationship Id="rId34" Type="http://schemas.openxmlformats.org/officeDocument/2006/relationships/package" Target="../embeddings/Microsoft_Excel_Worksheet24.xlsx"/><Relationship Id="rId7" Type="http://schemas.openxmlformats.org/officeDocument/2006/relationships/package" Target="../embeddings/Microsoft_Excel_Worksheet2.xlsx"/><Relationship Id="rId12" Type="http://schemas.openxmlformats.org/officeDocument/2006/relationships/package" Target="../embeddings/Microsoft_Excel_Worksheet6.xlsx"/><Relationship Id="rId17" Type="http://schemas.openxmlformats.org/officeDocument/2006/relationships/image" Target="../media/image4.emf"/><Relationship Id="rId25" Type="http://schemas.openxmlformats.org/officeDocument/2006/relationships/package" Target="../embeddings/Microsoft_Excel_Worksheet17.xlsx"/><Relationship Id="rId33" Type="http://schemas.openxmlformats.org/officeDocument/2006/relationships/image" Target="../media/image7.emf"/><Relationship Id="rId38" Type="http://schemas.openxmlformats.org/officeDocument/2006/relationships/package" Target="../embeddings/Microsoft_Excel_Worksheet28.xlsx"/><Relationship Id="rId2" Type="http://schemas.openxmlformats.org/officeDocument/2006/relationships/drawing" Target="../drawings/drawing2.xml"/><Relationship Id="rId16" Type="http://schemas.openxmlformats.org/officeDocument/2006/relationships/package" Target="../embeddings/Microsoft_Excel_Worksheet10.xlsx"/><Relationship Id="rId20" Type="http://schemas.openxmlformats.org/officeDocument/2006/relationships/package" Target="../embeddings/Microsoft_Excel_Worksheet13.xlsx"/><Relationship Id="rId29" Type="http://schemas.openxmlformats.org/officeDocument/2006/relationships/package" Target="../embeddings/Microsoft_Excel_Worksheet21.xlsx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Excel_Worksheet1.xlsx"/><Relationship Id="rId11" Type="http://schemas.openxmlformats.org/officeDocument/2006/relationships/image" Target="../media/image3.emf"/><Relationship Id="rId24" Type="http://schemas.openxmlformats.org/officeDocument/2006/relationships/image" Target="../media/image5.emf"/><Relationship Id="rId32" Type="http://schemas.openxmlformats.org/officeDocument/2006/relationships/package" Target="../embeddings/Microsoft_Excel_Worksheet23.xlsx"/><Relationship Id="rId37" Type="http://schemas.openxmlformats.org/officeDocument/2006/relationships/package" Target="../embeddings/Microsoft_Excel_Worksheet27.xlsx"/><Relationship Id="rId40" Type="http://schemas.openxmlformats.org/officeDocument/2006/relationships/image" Target="../media/image8.emf"/><Relationship Id="rId5" Type="http://schemas.openxmlformats.org/officeDocument/2006/relationships/image" Target="../media/image2.emf"/><Relationship Id="rId15" Type="http://schemas.openxmlformats.org/officeDocument/2006/relationships/package" Target="../embeddings/Microsoft_Excel_Worksheet9.xlsx"/><Relationship Id="rId23" Type="http://schemas.openxmlformats.org/officeDocument/2006/relationships/package" Target="../embeddings/Microsoft_Excel_Worksheet16.xlsx"/><Relationship Id="rId28" Type="http://schemas.openxmlformats.org/officeDocument/2006/relationships/package" Target="../embeddings/Microsoft_Excel_Worksheet20.xlsx"/><Relationship Id="rId36" Type="http://schemas.openxmlformats.org/officeDocument/2006/relationships/package" Target="../embeddings/Microsoft_Excel_Worksheet26.xlsx"/><Relationship Id="rId10" Type="http://schemas.openxmlformats.org/officeDocument/2006/relationships/package" Target="../embeddings/Microsoft_Excel_Worksheet5.xlsx"/><Relationship Id="rId19" Type="http://schemas.openxmlformats.org/officeDocument/2006/relationships/package" Target="../embeddings/Microsoft_Excel_Worksheet12.xlsx"/><Relationship Id="rId31" Type="http://schemas.openxmlformats.org/officeDocument/2006/relationships/image" Target="../media/image6.emf"/><Relationship Id="rId4" Type="http://schemas.openxmlformats.org/officeDocument/2006/relationships/package" Target="../embeddings/Microsoft_Excel_Worksheet.xlsx"/><Relationship Id="rId9" Type="http://schemas.openxmlformats.org/officeDocument/2006/relationships/package" Target="../embeddings/Microsoft_Excel_Worksheet4.xlsx"/><Relationship Id="rId14" Type="http://schemas.openxmlformats.org/officeDocument/2006/relationships/package" Target="../embeddings/Microsoft_Excel_Worksheet8.xlsx"/><Relationship Id="rId22" Type="http://schemas.openxmlformats.org/officeDocument/2006/relationships/package" Target="../embeddings/Microsoft_Excel_Worksheet15.xlsx"/><Relationship Id="rId27" Type="http://schemas.openxmlformats.org/officeDocument/2006/relationships/package" Target="../embeddings/Microsoft_Excel_Worksheet19.xlsx"/><Relationship Id="rId30" Type="http://schemas.openxmlformats.org/officeDocument/2006/relationships/package" Target="../embeddings/Microsoft_Excel_Worksheet22.xlsx"/><Relationship Id="rId35" Type="http://schemas.openxmlformats.org/officeDocument/2006/relationships/package" Target="../embeddings/Microsoft_Excel_Worksheet25.xlsx"/><Relationship Id="rId8" Type="http://schemas.openxmlformats.org/officeDocument/2006/relationships/package" Target="../embeddings/Microsoft_Excel_Worksheet3.xlsx"/><Relationship Id="rId3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DE4BA-132D-468D-8744-7D8E8ECA3CA3}">
  <dimension ref="B8:Q46"/>
  <sheetViews>
    <sheetView showGridLines="0" showRowColHeaders="0" tabSelected="1" zoomScale="80" zoomScaleNormal="100" workbookViewId="0">
      <pane ySplit="12" topLeftCell="A13" activePane="bottomLeft" state="frozen"/>
      <selection pane="bottomLeft" activeCell="F14" sqref="F14"/>
    </sheetView>
  </sheetViews>
  <sheetFormatPr defaultColWidth="8.7109375" defaultRowHeight="15" x14ac:dyDescent="0.25"/>
  <cols>
    <col min="1" max="1" width="3" customWidth="1"/>
    <col min="2" max="2" width="33.42578125" customWidth="1"/>
    <col min="3" max="3" width="9.5703125" bestFit="1" customWidth="1"/>
    <col min="4" max="4" width="13.85546875" customWidth="1"/>
    <col min="5" max="5" width="9.42578125" customWidth="1"/>
    <col min="6" max="6" width="8.42578125" bestFit="1" customWidth="1"/>
    <col min="7" max="7" width="11.140625" bestFit="1" customWidth="1"/>
    <col min="8" max="8" width="7.42578125" bestFit="1" customWidth="1"/>
    <col min="9" max="9" width="13.42578125" customWidth="1"/>
    <col min="10" max="10" width="18" customWidth="1"/>
    <col min="11" max="11" width="13.42578125" customWidth="1"/>
    <col min="12" max="12" width="12.5703125" customWidth="1"/>
    <col min="14" max="14" width="3.140625" customWidth="1"/>
  </cols>
  <sheetData>
    <row r="8" spans="2:17" ht="18.75" x14ac:dyDescent="0.3">
      <c r="B8" s="120" t="s">
        <v>232</v>
      </c>
      <c r="C8" s="121"/>
      <c r="D8" s="121"/>
      <c r="E8" s="121"/>
      <c r="F8" s="121"/>
      <c r="G8" s="121"/>
      <c r="H8" s="121"/>
      <c r="I8" s="121"/>
      <c r="J8" s="121"/>
      <c r="K8" s="121"/>
      <c r="L8" s="122"/>
    </row>
    <row r="9" spans="2:17" ht="15.75" x14ac:dyDescent="0.25">
      <c r="B9" s="123" t="s">
        <v>233</v>
      </c>
      <c r="C9" s="124"/>
      <c r="D9" s="124"/>
      <c r="E9" s="124"/>
      <c r="F9" s="124"/>
      <c r="G9" s="124"/>
      <c r="H9" s="124"/>
      <c r="I9" s="124"/>
      <c r="J9" s="124"/>
      <c r="K9" s="124"/>
      <c r="L9" s="125"/>
    </row>
    <row r="10" spans="2:17" ht="5.25" customHeight="1" x14ac:dyDescent="0.25"/>
    <row r="11" spans="2:17" ht="15.75" x14ac:dyDescent="0.25">
      <c r="B11" s="48"/>
      <c r="C11" s="126" t="s">
        <v>234</v>
      </c>
      <c r="D11" s="126"/>
      <c r="E11" s="126"/>
      <c r="F11" s="126"/>
      <c r="G11" s="126"/>
      <c r="H11" s="126"/>
      <c r="I11" s="126"/>
      <c r="J11" s="126"/>
      <c r="K11" s="126"/>
      <c r="L11" s="126"/>
    </row>
    <row r="12" spans="2:17" s="49" customFormat="1" ht="39.6" customHeight="1" x14ac:dyDescent="0.25">
      <c r="B12" s="54" t="s">
        <v>235</v>
      </c>
      <c r="C12" s="54" t="s">
        <v>236</v>
      </c>
      <c r="D12" s="54" t="s">
        <v>1</v>
      </c>
      <c r="E12" s="54" t="s">
        <v>237</v>
      </c>
      <c r="F12" s="54" t="s">
        <v>238</v>
      </c>
      <c r="G12" s="54" t="s">
        <v>239</v>
      </c>
      <c r="H12" s="54" t="s">
        <v>240</v>
      </c>
      <c r="I12" s="54" t="s">
        <v>241</v>
      </c>
      <c r="J12" s="54" t="s">
        <v>286</v>
      </c>
      <c r="K12" s="54" t="s">
        <v>242</v>
      </c>
      <c r="L12" s="54" t="s">
        <v>243</v>
      </c>
    </row>
    <row r="13" spans="2:17" x14ac:dyDescent="0.25">
      <c r="B13" s="3" t="s">
        <v>13</v>
      </c>
      <c r="C13" s="47" t="s">
        <v>244</v>
      </c>
      <c r="D13" s="47" t="s">
        <v>244</v>
      </c>
      <c r="E13" s="47" t="s">
        <v>244</v>
      </c>
      <c r="F13" s="47" t="s">
        <v>244</v>
      </c>
      <c r="G13" s="47" t="s">
        <v>244</v>
      </c>
      <c r="H13" s="47" t="s">
        <v>244</v>
      </c>
      <c r="I13" s="50" t="s">
        <v>245</v>
      </c>
      <c r="J13" s="50" t="s">
        <v>245</v>
      </c>
      <c r="K13" s="47" t="s">
        <v>244</v>
      </c>
      <c r="L13" s="47" t="s">
        <v>244</v>
      </c>
    </row>
    <row r="14" spans="2:17" ht="15.75" thickBot="1" x14ac:dyDescent="0.3">
      <c r="B14" s="3" t="s">
        <v>14</v>
      </c>
      <c r="C14" s="47" t="s">
        <v>259</v>
      </c>
      <c r="D14" s="47" t="s">
        <v>259</v>
      </c>
      <c r="E14" s="47" t="s">
        <v>244</v>
      </c>
      <c r="F14" s="47" t="s">
        <v>259</v>
      </c>
      <c r="G14" s="47" t="s">
        <v>244</v>
      </c>
      <c r="H14" s="47" t="s">
        <v>244</v>
      </c>
      <c r="I14" s="50" t="s">
        <v>245</v>
      </c>
      <c r="J14" s="50" t="s">
        <v>245</v>
      </c>
      <c r="K14" s="47" t="s">
        <v>244</v>
      </c>
      <c r="L14" s="47" t="s">
        <v>244</v>
      </c>
    </row>
    <row r="15" spans="2:17" x14ac:dyDescent="0.25">
      <c r="B15" s="3" t="s">
        <v>15</v>
      </c>
      <c r="C15" s="47" t="s">
        <v>244</v>
      </c>
      <c r="D15" s="47" t="s">
        <v>244</v>
      </c>
      <c r="E15" s="47" t="s">
        <v>244</v>
      </c>
      <c r="F15" s="47" t="s">
        <v>244</v>
      </c>
      <c r="G15" s="47" t="s">
        <v>244</v>
      </c>
      <c r="H15" s="47" t="s">
        <v>244</v>
      </c>
      <c r="I15" s="50" t="s">
        <v>245</v>
      </c>
      <c r="J15" s="50" t="s">
        <v>245</v>
      </c>
      <c r="K15" s="47" t="s">
        <v>244</v>
      </c>
      <c r="L15" s="47" t="s">
        <v>244</v>
      </c>
      <c r="N15" s="51" t="s">
        <v>244</v>
      </c>
      <c r="O15" s="118" t="s">
        <v>250</v>
      </c>
      <c r="P15" s="118"/>
      <c r="Q15" s="119"/>
    </row>
    <row r="16" spans="2:17" x14ac:dyDescent="0.25">
      <c r="B16" s="3" t="s">
        <v>16</v>
      </c>
      <c r="C16" s="47" t="s">
        <v>244</v>
      </c>
      <c r="D16" s="47" t="s">
        <v>244</v>
      </c>
      <c r="E16" s="47" t="s">
        <v>244</v>
      </c>
      <c r="F16" s="47" t="s">
        <v>283</v>
      </c>
      <c r="G16" s="47" t="s">
        <v>244</v>
      </c>
      <c r="H16" s="47" t="s">
        <v>244</v>
      </c>
      <c r="I16" s="50" t="s">
        <v>245</v>
      </c>
      <c r="J16" s="50" t="s">
        <v>245</v>
      </c>
      <c r="K16" s="47" t="s">
        <v>244</v>
      </c>
      <c r="L16" s="47" t="s">
        <v>244</v>
      </c>
      <c r="N16" s="52" t="s">
        <v>251</v>
      </c>
      <c r="O16" s="113" t="s">
        <v>252</v>
      </c>
      <c r="P16" s="113"/>
      <c r="Q16" s="114"/>
    </row>
    <row r="17" spans="2:17" x14ac:dyDescent="0.25">
      <c r="B17" s="3" t="s">
        <v>0</v>
      </c>
      <c r="C17" s="47" t="s">
        <v>246</v>
      </c>
      <c r="D17" s="47" t="s">
        <v>246</v>
      </c>
      <c r="E17" s="47" t="s">
        <v>244</v>
      </c>
      <c r="F17" s="47" t="s">
        <v>244</v>
      </c>
      <c r="G17" s="47" t="s">
        <v>244</v>
      </c>
      <c r="H17" s="47" t="s">
        <v>246</v>
      </c>
      <c r="I17" s="50" t="s">
        <v>245</v>
      </c>
      <c r="J17" s="50" t="s">
        <v>245</v>
      </c>
      <c r="K17" s="47" t="s">
        <v>244</v>
      </c>
      <c r="L17" s="47" t="s">
        <v>244</v>
      </c>
      <c r="N17" s="52" t="s">
        <v>253</v>
      </c>
      <c r="O17" s="113" t="s">
        <v>261</v>
      </c>
      <c r="P17" s="113"/>
      <c r="Q17" s="114"/>
    </row>
    <row r="18" spans="2:17" x14ac:dyDescent="0.25">
      <c r="B18" s="3" t="s">
        <v>18</v>
      </c>
      <c r="C18" s="47" t="s">
        <v>244</v>
      </c>
      <c r="D18" s="47" t="s">
        <v>244</v>
      </c>
      <c r="E18" s="47" t="s">
        <v>285</v>
      </c>
      <c r="F18" s="47" t="s">
        <v>244</v>
      </c>
      <c r="G18" s="50" t="s">
        <v>285</v>
      </c>
      <c r="H18" s="47" t="s">
        <v>285</v>
      </c>
      <c r="I18" s="50" t="s">
        <v>245</v>
      </c>
      <c r="J18" s="50" t="s">
        <v>245</v>
      </c>
      <c r="K18" s="47" t="s">
        <v>244</v>
      </c>
      <c r="L18" s="47" t="s">
        <v>244</v>
      </c>
      <c r="N18" s="52" t="s">
        <v>255</v>
      </c>
      <c r="O18" s="113" t="s">
        <v>256</v>
      </c>
      <c r="P18" s="113"/>
      <c r="Q18" s="114"/>
    </row>
    <row r="19" spans="2:17" ht="15.75" thickBot="1" x14ac:dyDescent="0.3">
      <c r="B19" s="3" t="s">
        <v>19</v>
      </c>
      <c r="C19" s="47" t="s">
        <v>244</v>
      </c>
      <c r="D19" s="47" t="s">
        <v>244</v>
      </c>
      <c r="E19" s="47" t="s">
        <v>244</v>
      </c>
      <c r="F19" s="47" t="s">
        <v>244</v>
      </c>
      <c r="G19" s="50" t="s">
        <v>244</v>
      </c>
      <c r="H19" s="47" t="s">
        <v>244</v>
      </c>
      <c r="I19" s="50" t="s">
        <v>245</v>
      </c>
      <c r="J19" s="50" t="s">
        <v>245</v>
      </c>
      <c r="K19" s="47" t="s">
        <v>244</v>
      </c>
      <c r="L19" s="47" t="s">
        <v>244</v>
      </c>
      <c r="N19" s="53" t="s">
        <v>257</v>
      </c>
      <c r="O19" s="115" t="s">
        <v>258</v>
      </c>
      <c r="P19" s="115"/>
      <c r="Q19" s="116"/>
    </row>
    <row r="20" spans="2:17" x14ac:dyDescent="0.25">
      <c r="B20" s="3" t="s">
        <v>247</v>
      </c>
      <c r="C20" s="50" t="s">
        <v>245</v>
      </c>
      <c r="D20" s="50" t="s">
        <v>245</v>
      </c>
      <c r="E20" s="47" t="s">
        <v>284</v>
      </c>
      <c r="F20" s="50" t="s">
        <v>245</v>
      </c>
      <c r="G20" s="50" t="s">
        <v>284</v>
      </c>
      <c r="H20" s="47" t="s">
        <v>284</v>
      </c>
      <c r="I20" s="50" t="s">
        <v>245</v>
      </c>
      <c r="J20" s="50" t="s">
        <v>245</v>
      </c>
      <c r="K20" s="47" t="s">
        <v>244</v>
      </c>
      <c r="L20" s="50" t="s">
        <v>245</v>
      </c>
    </row>
    <row r="21" spans="2:17" x14ac:dyDescent="0.25">
      <c r="B21" s="3" t="s">
        <v>28</v>
      </c>
      <c r="C21" s="47" t="s">
        <v>244</v>
      </c>
      <c r="D21" s="47" t="s">
        <v>244</v>
      </c>
      <c r="E21" s="47" t="s">
        <v>244</v>
      </c>
      <c r="F21" s="47" t="s">
        <v>244</v>
      </c>
      <c r="G21" s="47" t="s">
        <v>244</v>
      </c>
      <c r="H21" s="47" t="s">
        <v>244</v>
      </c>
      <c r="I21" s="47" t="s">
        <v>244</v>
      </c>
      <c r="J21" s="50" t="s">
        <v>245</v>
      </c>
      <c r="K21" s="47" t="s">
        <v>246</v>
      </c>
      <c r="L21" s="47" t="s">
        <v>246</v>
      </c>
    </row>
    <row r="22" spans="2:17" x14ac:dyDescent="0.25">
      <c r="B22" s="3" t="s">
        <v>29</v>
      </c>
      <c r="C22" s="50" t="s">
        <v>245</v>
      </c>
      <c r="D22" s="50" t="s">
        <v>245</v>
      </c>
      <c r="E22" s="50" t="s">
        <v>245</v>
      </c>
      <c r="F22" s="50" t="s">
        <v>245</v>
      </c>
      <c r="G22" s="50" t="s">
        <v>245</v>
      </c>
      <c r="H22" s="50" t="s">
        <v>245</v>
      </c>
      <c r="I22" s="50" t="s">
        <v>245</v>
      </c>
      <c r="J22" s="50" t="s">
        <v>245</v>
      </c>
      <c r="K22" s="50" t="s">
        <v>282</v>
      </c>
      <c r="L22" s="50" t="s">
        <v>281</v>
      </c>
    </row>
    <row r="23" spans="2:17" x14ac:dyDescent="0.25">
      <c r="B23" s="3" t="s">
        <v>249</v>
      </c>
      <c r="C23" s="50" t="s">
        <v>245</v>
      </c>
      <c r="D23" s="50" t="s">
        <v>245</v>
      </c>
      <c r="E23" s="50" t="s">
        <v>245</v>
      </c>
      <c r="F23" s="50" t="s">
        <v>245</v>
      </c>
      <c r="G23" s="50" t="s">
        <v>245</v>
      </c>
      <c r="H23" s="50" t="s">
        <v>245</v>
      </c>
      <c r="I23" s="50" t="s">
        <v>245</v>
      </c>
      <c r="J23" s="50" t="s">
        <v>245</v>
      </c>
      <c r="K23" s="50" t="s">
        <v>244</v>
      </c>
      <c r="L23" s="50" t="s">
        <v>280</v>
      </c>
    </row>
    <row r="24" spans="2:17" x14ac:dyDescent="0.25">
      <c r="B24" s="3" t="s">
        <v>30</v>
      </c>
      <c r="C24" s="50" t="s">
        <v>245</v>
      </c>
      <c r="D24" s="50" t="s">
        <v>245</v>
      </c>
      <c r="E24" s="50" t="s">
        <v>245</v>
      </c>
      <c r="F24" s="50" t="s">
        <v>245</v>
      </c>
      <c r="G24" s="50" t="s">
        <v>245</v>
      </c>
      <c r="H24" s="50" t="s">
        <v>245</v>
      </c>
      <c r="I24" s="50" t="s">
        <v>245</v>
      </c>
      <c r="J24" s="50" t="s">
        <v>245</v>
      </c>
      <c r="K24" s="50" t="s">
        <v>244</v>
      </c>
      <c r="L24" s="50" t="s">
        <v>280</v>
      </c>
    </row>
    <row r="25" spans="2:17" x14ac:dyDescent="0.25">
      <c r="B25" s="3" t="s">
        <v>248</v>
      </c>
      <c r="C25" s="50" t="s">
        <v>245</v>
      </c>
      <c r="D25" s="50" t="s">
        <v>245</v>
      </c>
      <c r="E25" s="50" t="s">
        <v>245</v>
      </c>
      <c r="F25" s="50" t="s">
        <v>245</v>
      </c>
      <c r="G25" s="50" t="s">
        <v>245</v>
      </c>
      <c r="H25" s="50" t="s">
        <v>245</v>
      </c>
      <c r="I25" s="50" t="s">
        <v>284</v>
      </c>
      <c r="J25" s="50" t="s">
        <v>244</v>
      </c>
      <c r="K25" s="50" t="s">
        <v>245</v>
      </c>
      <c r="L25" s="50" t="s">
        <v>245</v>
      </c>
    </row>
    <row r="26" spans="2:17" x14ac:dyDescent="0.25">
      <c r="B26" s="3" t="s">
        <v>278</v>
      </c>
      <c r="C26" s="50" t="s">
        <v>245</v>
      </c>
      <c r="D26" s="50" t="s">
        <v>245</v>
      </c>
      <c r="E26" s="50" t="s">
        <v>245</v>
      </c>
      <c r="F26" s="50" t="s">
        <v>245</v>
      </c>
      <c r="G26" s="50" t="s">
        <v>245</v>
      </c>
      <c r="H26" s="50" t="s">
        <v>245</v>
      </c>
      <c r="I26" s="50" t="s">
        <v>287</v>
      </c>
      <c r="J26" s="50" t="s">
        <v>244</v>
      </c>
      <c r="K26" s="50" t="s">
        <v>245</v>
      </c>
      <c r="L26" s="50" t="s">
        <v>245</v>
      </c>
    </row>
    <row r="27" spans="2:17" x14ac:dyDescent="0.25">
      <c r="B27" s="3" t="s">
        <v>279</v>
      </c>
      <c r="C27" s="50" t="s">
        <v>245</v>
      </c>
      <c r="D27" s="50" t="s">
        <v>245</v>
      </c>
      <c r="E27" s="50" t="s">
        <v>245</v>
      </c>
      <c r="F27" s="50" t="s">
        <v>245</v>
      </c>
      <c r="G27" s="50" t="s">
        <v>245</v>
      </c>
      <c r="H27" s="50" t="s">
        <v>245</v>
      </c>
      <c r="I27" s="50" t="s">
        <v>244</v>
      </c>
      <c r="J27" s="50" t="s">
        <v>244</v>
      </c>
      <c r="K27" s="50" t="s">
        <v>245</v>
      </c>
      <c r="L27" s="50" t="s">
        <v>245</v>
      </c>
    </row>
    <row r="28" spans="2:17" x14ac:dyDescent="0.25">
      <c r="B28" s="3" t="s">
        <v>21</v>
      </c>
      <c r="C28" s="50" t="s">
        <v>245</v>
      </c>
      <c r="D28" s="50" t="s">
        <v>245</v>
      </c>
      <c r="E28" s="50" t="s">
        <v>245</v>
      </c>
      <c r="F28" s="50" t="s">
        <v>245</v>
      </c>
      <c r="G28" s="50" t="s">
        <v>245</v>
      </c>
      <c r="H28" s="50" t="s">
        <v>245</v>
      </c>
      <c r="I28" s="50" t="s">
        <v>245</v>
      </c>
      <c r="J28" s="50" t="s">
        <v>245</v>
      </c>
      <c r="K28" s="50" t="s">
        <v>245</v>
      </c>
      <c r="L28" s="50" t="s">
        <v>245</v>
      </c>
    </row>
    <row r="29" spans="2:17" x14ac:dyDescent="0.25">
      <c r="B29" s="4" t="s">
        <v>22</v>
      </c>
      <c r="C29" s="50" t="s">
        <v>245</v>
      </c>
      <c r="D29" s="50" t="s">
        <v>245</v>
      </c>
      <c r="E29" s="50" t="s">
        <v>245</v>
      </c>
      <c r="F29" s="50" t="s">
        <v>245</v>
      </c>
      <c r="G29" s="50" t="s">
        <v>245</v>
      </c>
      <c r="H29" s="50" t="s">
        <v>245</v>
      </c>
      <c r="I29" s="50" t="s">
        <v>245</v>
      </c>
      <c r="J29" s="50" t="s">
        <v>245</v>
      </c>
      <c r="K29" s="50" t="s">
        <v>245</v>
      </c>
      <c r="L29" s="50" t="s">
        <v>245</v>
      </c>
    </row>
    <row r="30" spans="2:17" x14ac:dyDescent="0.25">
      <c r="B30" s="4" t="s">
        <v>22</v>
      </c>
      <c r="C30" s="50" t="s">
        <v>245</v>
      </c>
      <c r="D30" s="50" t="s">
        <v>245</v>
      </c>
      <c r="E30" s="50" t="s">
        <v>245</v>
      </c>
      <c r="F30" s="50" t="s">
        <v>245</v>
      </c>
      <c r="G30" s="50" t="s">
        <v>245</v>
      </c>
      <c r="H30" s="50" t="s">
        <v>245</v>
      </c>
      <c r="I30" s="50" t="s">
        <v>245</v>
      </c>
      <c r="J30" s="50" t="s">
        <v>245</v>
      </c>
      <c r="K30" s="50" t="s">
        <v>245</v>
      </c>
      <c r="L30" s="50" t="s">
        <v>245</v>
      </c>
    </row>
    <row r="31" spans="2:17" x14ac:dyDescent="0.25">
      <c r="B31" s="4" t="s">
        <v>23</v>
      </c>
      <c r="C31" s="50" t="s">
        <v>245</v>
      </c>
      <c r="D31" s="50" t="s">
        <v>245</v>
      </c>
      <c r="E31" s="50" t="s">
        <v>245</v>
      </c>
      <c r="F31" s="50" t="s">
        <v>245</v>
      </c>
      <c r="G31" s="50" t="s">
        <v>245</v>
      </c>
      <c r="H31" s="50" t="s">
        <v>245</v>
      </c>
      <c r="I31" s="50" t="s">
        <v>245</v>
      </c>
      <c r="J31" s="50" t="s">
        <v>245</v>
      </c>
      <c r="K31" s="50" t="s">
        <v>245</v>
      </c>
      <c r="L31" s="50" t="s">
        <v>245</v>
      </c>
    </row>
    <row r="32" spans="2:17" x14ac:dyDescent="0.25">
      <c r="B32" s="4" t="s">
        <v>23</v>
      </c>
      <c r="C32" s="50" t="s">
        <v>245</v>
      </c>
      <c r="D32" s="50" t="s">
        <v>245</v>
      </c>
      <c r="E32" s="50" t="s">
        <v>245</v>
      </c>
      <c r="F32" s="50" t="s">
        <v>245</v>
      </c>
      <c r="G32" s="50" t="s">
        <v>245</v>
      </c>
      <c r="H32" s="50" t="s">
        <v>245</v>
      </c>
      <c r="I32" s="50" t="s">
        <v>245</v>
      </c>
      <c r="J32" s="50" t="s">
        <v>245</v>
      </c>
      <c r="K32" s="50" t="s">
        <v>245</v>
      </c>
      <c r="L32" s="50" t="s">
        <v>245</v>
      </c>
    </row>
    <row r="33" spans="2:12" x14ac:dyDescent="0.25">
      <c r="B33" s="4" t="s">
        <v>24</v>
      </c>
      <c r="C33" s="50" t="s">
        <v>245</v>
      </c>
      <c r="D33" s="50" t="s">
        <v>245</v>
      </c>
      <c r="E33" s="50" t="s">
        <v>245</v>
      </c>
      <c r="F33" s="50" t="s">
        <v>245</v>
      </c>
      <c r="G33" s="50" t="s">
        <v>245</v>
      </c>
      <c r="H33" s="50" t="s">
        <v>245</v>
      </c>
      <c r="I33" s="50" t="s">
        <v>245</v>
      </c>
      <c r="J33" s="50" t="s">
        <v>245</v>
      </c>
      <c r="K33" s="50" t="s">
        <v>245</v>
      </c>
      <c r="L33" s="50" t="s">
        <v>245</v>
      </c>
    </row>
    <row r="34" spans="2:12" x14ac:dyDescent="0.25">
      <c r="B34" s="4" t="s">
        <v>24</v>
      </c>
      <c r="C34" s="50" t="s">
        <v>245</v>
      </c>
      <c r="D34" s="50" t="s">
        <v>245</v>
      </c>
      <c r="E34" s="50" t="s">
        <v>245</v>
      </c>
      <c r="F34" s="50" t="s">
        <v>245</v>
      </c>
      <c r="G34" s="50" t="s">
        <v>245</v>
      </c>
      <c r="H34" s="50" t="s">
        <v>245</v>
      </c>
      <c r="I34" s="50" t="s">
        <v>245</v>
      </c>
      <c r="J34" s="50" t="s">
        <v>245</v>
      </c>
      <c r="K34" s="50" t="s">
        <v>245</v>
      </c>
      <c r="L34" s="50" t="s">
        <v>245</v>
      </c>
    </row>
    <row r="35" spans="2:12" x14ac:dyDescent="0.25">
      <c r="B35" s="4" t="s">
        <v>25</v>
      </c>
      <c r="C35" s="50" t="s">
        <v>245</v>
      </c>
      <c r="D35" s="50" t="s">
        <v>245</v>
      </c>
      <c r="E35" s="50" t="s">
        <v>245</v>
      </c>
      <c r="F35" s="50" t="s">
        <v>245</v>
      </c>
      <c r="G35" s="50" t="s">
        <v>245</v>
      </c>
      <c r="H35" s="50" t="s">
        <v>245</v>
      </c>
      <c r="I35" s="50" t="s">
        <v>245</v>
      </c>
      <c r="J35" s="50" t="s">
        <v>245</v>
      </c>
      <c r="K35" s="50" t="s">
        <v>245</v>
      </c>
      <c r="L35" s="50" t="s">
        <v>245</v>
      </c>
    </row>
    <row r="36" spans="2:12" x14ac:dyDescent="0.25">
      <c r="B36" s="4" t="s">
        <v>26</v>
      </c>
      <c r="C36" s="50" t="s">
        <v>245</v>
      </c>
      <c r="D36" s="50" t="s">
        <v>245</v>
      </c>
      <c r="E36" s="50" t="s">
        <v>245</v>
      </c>
      <c r="F36" s="50" t="s">
        <v>245</v>
      </c>
      <c r="G36" s="50" t="s">
        <v>245</v>
      </c>
      <c r="H36" s="50" t="s">
        <v>245</v>
      </c>
      <c r="I36" s="50" t="s">
        <v>245</v>
      </c>
      <c r="J36" s="50" t="s">
        <v>245</v>
      </c>
      <c r="K36" s="50" t="s">
        <v>245</v>
      </c>
      <c r="L36" s="50" t="s">
        <v>245</v>
      </c>
    </row>
    <row r="37" spans="2:12" x14ac:dyDescent="0.25">
      <c r="B37" s="4" t="s">
        <v>26</v>
      </c>
      <c r="C37" s="50" t="s">
        <v>245</v>
      </c>
      <c r="D37" s="50" t="s">
        <v>245</v>
      </c>
      <c r="E37" s="50" t="s">
        <v>245</v>
      </c>
      <c r="F37" s="50" t="s">
        <v>245</v>
      </c>
      <c r="G37" s="50" t="s">
        <v>245</v>
      </c>
      <c r="H37" s="50" t="s">
        <v>245</v>
      </c>
      <c r="I37" s="50" t="s">
        <v>245</v>
      </c>
      <c r="J37" s="50" t="s">
        <v>245</v>
      </c>
      <c r="K37" s="50" t="s">
        <v>245</v>
      </c>
      <c r="L37" s="50" t="s">
        <v>245</v>
      </c>
    </row>
    <row r="38" spans="2:12" x14ac:dyDescent="0.25">
      <c r="B38" s="3" t="s">
        <v>17</v>
      </c>
      <c r="C38" s="50" t="s">
        <v>245</v>
      </c>
      <c r="D38" s="50" t="s">
        <v>245</v>
      </c>
      <c r="E38" s="50" t="s">
        <v>245</v>
      </c>
      <c r="F38" s="50" t="s">
        <v>245</v>
      </c>
      <c r="G38" s="50" t="s">
        <v>245</v>
      </c>
      <c r="H38" s="50" t="s">
        <v>245</v>
      </c>
      <c r="I38" s="50" t="s">
        <v>245</v>
      </c>
      <c r="J38" s="50" t="s">
        <v>245</v>
      </c>
      <c r="K38" s="50" t="s">
        <v>245</v>
      </c>
      <c r="L38" s="50" t="s">
        <v>245</v>
      </c>
    </row>
    <row r="39" spans="2:12" x14ac:dyDescent="0.25">
      <c r="B39" s="3" t="s">
        <v>27</v>
      </c>
      <c r="C39" s="50" t="s">
        <v>245</v>
      </c>
      <c r="D39" s="50" t="s">
        <v>245</v>
      </c>
      <c r="E39" s="50" t="s">
        <v>245</v>
      </c>
      <c r="F39" s="50" t="s">
        <v>245</v>
      </c>
      <c r="G39" s="50" t="s">
        <v>245</v>
      </c>
      <c r="H39" s="50" t="s">
        <v>245</v>
      </c>
      <c r="I39" s="50" t="s">
        <v>245</v>
      </c>
      <c r="J39" s="50" t="s">
        <v>245</v>
      </c>
      <c r="K39" s="50" t="s">
        <v>245</v>
      </c>
      <c r="L39" s="50" t="s">
        <v>245</v>
      </c>
    </row>
    <row r="41" spans="2:12" ht="15.75" thickBot="1" x14ac:dyDescent="0.3">
      <c r="C41" s="117"/>
      <c r="D41" s="117"/>
    </row>
    <row r="42" spans="2:12" x14ac:dyDescent="0.25">
      <c r="C42" s="51" t="s">
        <v>244</v>
      </c>
      <c r="D42" s="118" t="s">
        <v>250</v>
      </c>
      <c r="E42" s="118"/>
      <c r="F42" s="119"/>
    </row>
    <row r="43" spans="2:12" x14ac:dyDescent="0.25">
      <c r="C43" s="52" t="s">
        <v>251</v>
      </c>
      <c r="D43" s="113" t="s">
        <v>252</v>
      </c>
      <c r="E43" s="113"/>
      <c r="F43" s="114"/>
    </row>
    <row r="44" spans="2:12" x14ac:dyDescent="0.25">
      <c r="C44" s="52" t="s">
        <v>253</v>
      </c>
      <c r="D44" s="113" t="s">
        <v>254</v>
      </c>
      <c r="E44" s="113"/>
      <c r="F44" s="114"/>
    </row>
    <row r="45" spans="2:12" x14ac:dyDescent="0.25">
      <c r="C45" s="52" t="s">
        <v>255</v>
      </c>
      <c r="D45" s="113" t="s">
        <v>256</v>
      </c>
      <c r="E45" s="113"/>
      <c r="F45" s="114"/>
    </row>
    <row r="46" spans="2:12" ht="15.75" thickBot="1" x14ac:dyDescent="0.3">
      <c r="C46" s="53" t="s">
        <v>257</v>
      </c>
      <c r="D46" s="115" t="s">
        <v>258</v>
      </c>
      <c r="E46" s="115"/>
      <c r="F46" s="116"/>
    </row>
  </sheetData>
  <sheetProtection sheet="1" formatCells="0" formatColumns="0" formatRows="0" insertColumns="0" insertRows="0" insertHyperlinks="0" deleteColumns="0" deleteRows="0" sort="0" autoFilter="0" pivotTables="0"/>
  <mergeCells count="14">
    <mergeCell ref="O17:Q17"/>
    <mergeCell ref="B8:L8"/>
    <mergeCell ref="B9:L9"/>
    <mergeCell ref="C11:L11"/>
    <mergeCell ref="O15:Q15"/>
    <mergeCell ref="O16:Q16"/>
    <mergeCell ref="D45:F45"/>
    <mergeCell ref="D46:F46"/>
    <mergeCell ref="O18:Q18"/>
    <mergeCell ref="O19:Q19"/>
    <mergeCell ref="C41:D41"/>
    <mergeCell ref="D42:F42"/>
    <mergeCell ref="D43:F43"/>
    <mergeCell ref="D44:F44"/>
  </mergeCells>
  <pageMargins left="0.7" right="0.7" top="0.75" bottom="0.75" header="0.3" footer="0.3"/>
  <pageSetup paperSize="9" orientation="portrait" horizontalDpi="300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72FBE-5BAF-40EC-ABB6-7AE11B89B97A}">
  <dimension ref="B6:L48"/>
  <sheetViews>
    <sheetView showGridLines="0" zoomScale="60" zoomScaleNormal="60" workbookViewId="0">
      <pane ySplit="11" topLeftCell="A12" activePane="bottomLeft" state="frozen"/>
      <selection activeCell="F11" sqref="F11"/>
      <selection pane="bottomLeft" activeCell="D13" sqref="D13"/>
    </sheetView>
  </sheetViews>
  <sheetFormatPr defaultColWidth="8.7109375" defaultRowHeight="15" x14ac:dyDescent="0.25"/>
  <cols>
    <col min="2" max="2" width="5.7109375" customWidth="1"/>
    <col min="3" max="3" width="12.5703125" customWidth="1"/>
    <col min="4" max="4" width="12.5703125" bestFit="1" customWidth="1"/>
    <col min="5" max="5" width="27.5703125" customWidth="1"/>
    <col min="6" max="6" width="24.28515625" customWidth="1"/>
    <col min="7" max="7" width="49.5703125" customWidth="1"/>
    <col min="8" max="8" width="20" customWidth="1"/>
    <col min="9" max="9" width="16.42578125" customWidth="1"/>
    <col min="10" max="10" width="14.140625" customWidth="1"/>
    <col min="11" max="11" width="45.28515625" bestFit="1" customWidth="1"/>
    <col min="12" max="12" width="23.5703125" customWidth="1"/>
  </cols>
  <sheetData>
    <row r="6" spans="2:12" x14ac:dyDescent="0.25">
      <c r="E6" s="55"/>
    </row>
    <row r="7" spans="2:12" ht="15.75" thickBot="1" x14ac:dyDescent="0.3"/>
    <row r="8" spans="2:12" ht="23.25" x14ac:dyDescent="0.35">
      <c r="B8" s="127" t="s">
        <v>231</v>
      </c>
      <c r="C8" s="128"/>
      <c r="D8" s="128"/>
      <c r="E8" s="128"/>
      <c r="F8" s="128"/>
      <c r="G8" s="128"/>
      <c r="H8" s="128"/>
      <c r="I8" s="128"/>
      <c r="J8" s="128"/>
      <c r="K8" s="128"/>
      <c r="L8" s="129"/>
    </row>
    <row r="9" spans="2:12" ht="15.75" x14ac:dyDescent="0.25">
      <c r="B9" s="130" t="s">
        <v>11</v>
      </c>
      <c r="C9" s="131"/>
      <c r="D9" s="131"/>
      <c r="E9" s="131"/>
      <c r="F9" s="131"/>
      <c r="G9" s="131"/>
      <c r="H9" s="131"/>
      <c r="I9" s="131"/>
      <c r="J9" s="131"/>
      <c r="K9" s="131"/>
      <c r="L9" s="132"/>
    </row>
    <row r="10" spans="2:12" ht="6.75" customHeight="1" thickBot="1" x14ac:dyDescent="0.3">
      <c r="B10" s="1"/>
      <c r="L10" s="2"/>
    </row>
    <row r="11" spans="2:12" x14ac:dyDescent="0.25">
      <c r="B11" s="34" t="s">
        <v>12</v>
      </c>
      <c r="C11" s="35" t="s">
        <v>2</v>
      </c>
      <c r="D11" s="35" t="s">
        <v>3</v>
      </c>
      <c r="E11" s="35" t="s">
        <v>4</v>
      </c>
      <c r="F11" s="35" t="s">
        <v>5</v>
      </c>
      <c r="G11" s="35" t="s">
        <v>6</v>
      </c>
      <c r="H11" s="35" t="s">
        <v>7</v>
      </c>
      <c r="I11" s="35" t="s">
        <v>8</v>
      </c>
      <c r="J11" s="35" t="s">
        <v>9</v>
      </c>
      <c r="K11" s="35" t="s">
        <v>10</v>
      </c>
      <c r="L11" s="36" t="s">
        <v>62</v>
      </c>
    </row>
    <row r="12" spans="2:12" ht="69.95" customHeight="1" x14ac:dyDescent="0.25">
      <c r="B12" s="64">
        <v>1</v>
      </c>
      <c r="C12" s="65">
        <v>43312</v>
      </c>
      <c r="D12" s="56" t="s">
        <v>78</v>
      </c>
      <c r="E12" s="66" t="s">
        <v>262</v>
      </c>
      <c r="F12" s="67" t="s">
        <v>207</v>
      </c>
      <c r="G12" s="66" t="s">
        <v>92</v>
      </c>
      <c r="H12" s="68">
        <v>7605458.99596122</v>
      </c>
      <c r="I12" s="69">
        <f>+H12</f>
        <v>7605458.99596122</v>
      </c>
      <c r="J12" s="70" t="s">
        <v>245</v>
      </c>
      <c r="K12" s="66" t="s">
        <v>210</v>
      </c>
      <c r="L12" s="71"/>
    </row>
    <row r="13" spans="2:12" ht="69.95" customHeight="1" thickBot="1" x14ac:dyDescent="0.3">
      <c r="B13" s="64">
        <v>2</v>
      </c>
      <c r="C13" s="65">
        <v>43312</v>
      </c>
      <c r="D13" s="56" t="s">
        <v>79</v>
      </c>
      <c r="E13" s="72" t="s">
        <v>264</v>
      </c>
      <c r="F13" s="67" t="s">
        <v>205</v>
      </c>
      <c r="G13" s="67" t="s">
        <v>211</v>
      </c>
      <c r="H13" s="68">
        <v>6335311</v>
      </c>
      <c r="I13" s="69">
        <f>+H13</f>
        <v>6335311</v>
      </c>
      <c r="J13" s="70" t="s">
        <v>245</v>
      </c>
      <c r="K13" s="66" t="s">
        <v>260</v>
      </c>
      <c r="L13" s="71"/>
    </row>
    <row r="14" spans="2:12" ht="69.95" customHeight="1" x14ac:dyDescent="0.25">
      <c r="B14" s="81">
        <v>3</v>
      </c>
      <c r="C14" s="82">
        <v>43309</v>
      </c>
      <c r="D14" s="83" t="s">
        <v>80</v>
      </c>
      <c r="E14" s="84" t="s">
        <v>265</v>
      </c>
      <c r="F14" s="84" t="s">
        <v>206</v>
      </c>
      <c r="G14" s="84" t="s">
        <v>94</v>
      </c>
      <c r="H14" s="85">
        <v>8310000</v>
      </c>
      <c r="I14" s="86">
        <f>+H14</f>
        <v>8310000</v>
      </c>
      <c r="J14" s="87" t="s">
        <v>245</v>
      </c>
      <c r="K14" s="84" t="s">
        <v>212</v>
      </c>
      <c r="L14" s="88"/>
    </row>
    <row r="15" spans="2:12" ht="69.95" customHeight="1" x14ac:dyDescent="0.25">
      <c r="B15" s="81">
        <v>4</v>
      </c>
      <c r="C15" s="82">
        <v>43312</v>
      </c>
      <c r="D15" s="83" t="s">
        <v>81</v>
      </c>
      <c r="E15" s="84" t="s">
        <v>262</v>
      </c>
      <c r="F15" s="89" t="s">
        <v>207</v>
      </c>
      <c r="G15" s="84" t="s">
        <v>108</v>
      </c>
      <c r="H15" s="85">
        <v>50000</v>
      </c>
      <c r="I15" s="86">
        <f>+H15</f>
        <v>50000</v>
      </c>
      <c r="J15" s="87" t="s">
        <v>245</v>
      </c>
      <c r="K15" s="84" t="s">
        <v>213</v>
      </c>
      <c r="L15" s="88"/>
    </row>
    <row r="16" spans="2:12" ht="69.95" customHeight="1" x14ac:dyDescent="0.25">
      <c r="B16" s="64">
        <v>5</v>
      </c>
      <c r="C16" s="65">
        <v>43437</v>
      </c>
      <c r="D16" s="56" t="s">
        <v>82</v>
      </c>
      <c r="E16" s="66" t="s">
        <v>266</v>
      </c>
      <c r="F16" s="66" t="s">
        <v>209</v>
      </c>
      <c r="G16" s="67" t="s">
        <v>214</v>
      </c>
      <c r="H16" s="68">
        <v>69952400</v>
      </c>
      <c r="I16" s="69">
        <f>+H16</f>
        <v>69952400</v>
      </c>
      <c r="J16" s="70" t="s">
        <v>245</v>
      </c>
      <c r="K16" s="66" t="s">
        <v>215</v>
      </c>
      <c r="L16" s="71"/>
    </row>
    <row r="17" spans="2:12" ht="69.95" customHeight="1" x14ac:dyDescent="0.25">
      <c r="B17" s="103">
        <v>6</v>
      </c>
      <c r="C17" s="104">
        <v>43296</v>
      </c>
      <c r="D17" s="59" t="s">
        <v>83</v>
      </c>
      <c r="E17" s="105" t="s">
        <v>267</v>
      </c>
      <c r="F17" s="105" t="s">
        <v>208</v>
      </c>
      <c r="G17" s="105" t="s">
        <v>114</v>
      </c>
      <c r="H17" s="106">
        <v>4112500</v>
      </c>
      <c r="I17" s="106">
        <f t="shared" ref="I17" si="0">+H17</f>
        <v>4112500</v>
      </c>
      <c r="J17" s="107" t="s">
        <v>245</v>
      </c>
      <c r="K17" s="105" t="s">
        <v>216</v>
      </c>
      <c r="L17" s="108"/>
    </row>
    <row r="18" spans="2:12" ht="69.95" customHeight="1" x14ac:dyDescent="0.25">
      <c r="B18" s="81">
        <v>7</v>
      </c>
      <c r="C18" s="82">
        <v>43358</v>
      </c>
      <c r="D18" s="58" t="s">
        <v>84</v>
      </c>
      <c r="E18" s="84" t="s">
        <v>262</v>
      </c>
      <c r="F18" s="84" t="s">
        <v>207</v>
      </c>
      <c r="G18" s="90" t="s">
        <v>217</v>
      </c>
      <c r="H18" s="85">
        <v>61487454</v>
      </c>
      <c r="I18" s="86">
        <f>+H18</f>
        <v>61487454</v>
      </c>
      <c r="J18" s="87" t="s">
        <v>245</v>
      </c>
      <c r="K18" s="84" t="s">
        <v>218</v>
      </c>
      <c r="L18" s="88"/>
    </row>
    <row r="19" spans="2:12" ht="69.95" customHeight="1" x14ac:dyDescent="0.25">
      <c r="B19" s="64">
        <v>8</v>
      </c>
      <c r="C19" s="65">
        <v>43388</v>
      </c>
      <c r="D19" s="56" t="s">
        <v>85</v>
      </c>
      <c r="E19" s="66" t="s">
        <v>267</v>
      </c>
      <c r="F19" s="66" t="s">
        <v>208</v>
      </c>
      <c r="G19" s="67" t="s">
        <v>116</v>
      </c>
      <c r="H19" s="68">
        <v>948796</v>
      </c>
      <c r="I19" s="69">
        <f>+H19</f>
        <v>948796</v>
      </c>
      <c r="J19" s="70" t="s">
        <v>245</v>
      </c>
      <c r="K19" s="66" t="s">
        <v>117</v>
      </c>
      <c r="L19" s="71"/>
    </row>
    <row r="20" spans="2:12" ht="69.95" customHeight="1" x14ac:dyDescent="0.25">
      <c r="B20" s="64">
        <v>9</v>
      </c>
      <c r="C20" s="65">
        <v>43449</v>
      </c>
      <c r="D20" s="56" t="s">
        <v>86</v>
      </c>
      <c r="E20" s="66" t="s">
        <v>266</v>
      </c>
      <c r="F20" s="66" t="s">
        <v>209</v>
      </c>
      <c r="G20" s="66" t="s">
        <v>112</v>
      </c>
      <c r="H20" s="68">
        <v>56887647</v>
      </c>
      <c r="I20" s="68">
        <f t="shared" ref="I20:I26" si="1">+H20</f>
        <v>56887647</v>
      </c>
      <c r="J20" s="70" t="s">
        <v>245</v>
      </c>
      <c r="K20" s="66" t="s">
        <v>219</v>
      </c>
      <c r="L20" s="71"/>
    </row>
    <row r="21" spans="2:12" ht="69.95" customHeight="1" x14ac:dyDescent="0.25">
      <c r="B21" s="64">
        <v>10</v>
      </c>
      <c r="C21" s="65">
        <v>43312</v>
      </c>
      <c r="D21" s="56" t="s">
        <v>223</v>
      </c>
      <c r="E21" s="66" t="s">
        <v>262</v>
      </c>
      <c r="F21" s="73" t="s">
        <v>207</v>
      </c>
      <c r="G21" s="67" t="s">
        <v>220</v>
      </c>
      <c r="H21" s="68">
        <v>1810953</v>
      </c>
      <c r="I21" s="68">
        <f t="shared" si="1"/>
        <v>1810953</v>
      </c>
      <c r="J21" s="70" t="s">
        <v>245</v>
      </c>
      <c r="K21" s="66" t="s">
        <v>221</v>
      </c>
      <c r="L21" s="71"/>
    </row>
    <row r="22" spans="2:12" ht="69.95" customHeight="1" x14ac:dyDescent="0.25">
      <c r="B22" s="64">
        <v>11</v>
      </c>
      <c r="C22" s="65">
        <v>43312</v>
      </c>
      <c r="D22" s="56" t="s">
        <v>87</v>
      </c>
      <c r="E22" s="66" t="s">
        <v>263</v>
      </c>
      <c r="F22" s="73" t="s">
        <v>207</v>
      </c>
      <c r="G22" s="67" t="s">
        <v>220</v>
      </c>
      <c r="H22" s="68">
        <v>6980304</v>
      </c>
      <c r="I22" s="68">
        <f t="shared" si="1"/>
        <v>6980304</v>
      </c>
      <c r="J22" s="70" t="s">
        <v>245</v>
      </c>
      <c r="K22" s="66" t="s">
        <v>222</v>
      </c>
      <c r="L22" s="71"/>
    </row>
    <row r="23" spans="2:12" ht="69.95" customHeight="1" x14ac:dyDescent="0.25">
      <c r="B23" s="93">
        <v>12</v>
      </c>
      <c r="C23" s="100">
        <v>43313</v>
      </c>
      <c r="D23" s="57" t="s">
        <v>88</v>
      </c>
      <c r="E23" s="95" t="s">
        <v>266</v>
      </c>
      <c r="F23" s="95" t="s">
        <v>209</v>
      </c>
      <c r="G23" s="101" t="s">
        <v>224</v>
      </c>
      <c r="H23" s="96">
        <v>23180000</v>
      </c>
      <c r="I23" s="96">
        <f t="shared" si="1"/>
        <v>23180000</v>
      </c>
      <c r="J23" s="97" t="s">
        <v>245</v>
      </c>
      <c r="K23" s="95" t="s">
        <v>225</v>
      </c>
      <c r="L23" s="102"/>
    </row>
    <row r="24" spans="2:12" ht="68.099999999999994" customHeight="1" x14ac:dyDescent="0.25">
      <c r="B24" s="81">
        <v>13</v>
      </c>
      <c r="C24" s="82">
        <v>43348</v>
      </c>
      <c r="D24" s="58" t="s">
        <v>89</v>
      </c>
      <c r="E24" s="84" t="s">
        <v>265</v>
      </c>
      <c r="F24" s="84" t="s">
        <v>206</v>
      </c>
      <c r="G24" s="90" t="s">
        <v>98</v>
      </c>
      <c r="H24" s="85">
        <v>124587907</v>
      </c>
      <c r="I24" s="85">
        <f t="shared" si="1"/>
        <v>124587907</v>
      </c>
      <c r="J24" s="87" t="s">
        <v>245</v>
      </c>
      <c r="K24" s="84" t="s">
        <v>226</v>
      </c>
      <c r="L24" s="88"/>
    </row>
    <row r="25" spans="2:12" ht="68.099999999999994" customHeight="1" x14ac:dyDescent="0.25">
      <c r="B25" s="81">
        <v>14</v>
      </c>
      <c r="C25" s="82">
        <v>43327</v>
      </c>
      <c r="D25" s="58" t="s">
        <v>90</v>
      </c>
      <c r="E25" s="84" t="s">
        <v>267</v>
      </c>
      <c r="F25" s="84" t="s">
        <v>208</v>
      </c>
      <c r="G25" s="90" t="s">
        <v>227</v>
      </c>
      <c r="H25" s="85">
        <v>87584836</v>
      </c>
      <c r="I25" s="85">
        <f t="shared" si="1"/>
        <v>87584836</v>
      </c>
      <c r="J25" s="112" t="s">
        <v>245</v>
      </c>
      <c r="K25" s="84" t="s">
        <v>228</v>
      </c>
      <c r="L25" s="88"/>
    </row>
    <row r="26" spans="2:12" ht="68.099999999999994" customHeight="1" x14ac:dyDescent="0.25">
      <c r="B26" s="64">
        <v>15</v>
      </c>
      <c r="C26" s="65">
        <v>43403</v>
      </c>
      <c r="D26" s="56" t="s">
        <v>91</v>
      </c>
      <c r="E26" s="66" t="s">
        <v>267</v>
      </c>
      <c r="F26" s="66" t="s">
        <v>208</v>
      </c>
      <c r="G26" s="67" t="s">
        <v>229</v>
      </c>
      <c r="H26" s="68">
        <v>843574</v>
      </c>
      <c r="I26" s="68">
        <f t="shared" si="1"/>
        <v>843574</v>
      </c>
      <c r="J26" s="70" t="s">
        <v>245</v>
      </c>
      <c r="K26" s="66" t="s">
        <v>230</v>
      </c>
      <c r="L26" s="71"/>
    </row>
    <row r="27" spans="2:12" ht="60" customHeight="1" thickBot="1" x14ac:dyDescent="0.3">
      <c r="B27" s="64">
        <v>16</v>
      </c>
      <c r="C27" s="74">
        <v>43312</v>
      </c>
      <c r="D27" s="56" t="s">
        <v>63</v>
      </c>
      <c r="E27" s="72" t="s">
        <v>264</v>
      </c>
      <c r="F27" s="73" t="s">
        <v>205</v>
      </c>
      <c r="G27" s="66" t="s">
        <v>92</v>
      </c>
      <c r="H27" s="68">
        <v>9470831</v>
      </c>
      <c r="I27" s="68">
        <f>+H27</f>
        <v>9470831</v>
      </c>
      <c r="J27" s="70" t="s">
        <v>245</v>
      </c>
      <c r="K27" s="66" t="s">
        <v>93</v>
      </c>
      <c r="L27" s="75"/>
    </row>
    <row r="28" spans="2:12" ht="62.25" customHeight="1" x14ac:dyDescent="0.25">
      <c r="B28" s="103">
        <v>17</v>
      </c>
      <c r="C28" s="110">
        <v>43340</v>
      </c>
      <c r="D28" s="59" t="s">
        <v>64</v>
      </c>
      <c r="E28" s="105" t="s">
        <v>265</v>
      </c>
      <c r="F28" s="105" t="s">
        <v>206</v>
      </c>
      <c r="G28" s="105" t="s">
        <v>94</v>
      </c>
      <c r="H28" s="106">
        <v>134470000</v>
      </c>
      <c r="I28" s="106">
        <f>+H28</f>
        <v>134470000</v>
      </c>
      <c r="J28" s="107" t="s">
        <v>245</v>
      </c>
      <c r="K28" s="105" t="s">
        <v>95</v>
      </c>
      <c r="L28" s="111"/>
    </row>
    <row r="29" spans="2:12" ht="62.25" customHeight="1" x14ac:dyDescent="0.25">
      <c r="B29" s="64">
        <v>18</v>
      </c>
      <c r="C29" s="74">
        <v>43329</v>
      </c>
      <c r="D29" s="56" t="s">
        <v>65</v>
      </c>
      <c r="E29" s="66" t="s">
        <v>262</v>
      </c>
      <c r="F29" s="66" t="s">
        <v>207</v>
      </c>
      <c r="G29" s="66" t="s">
        <v>96</v>
      </c>
      <c r="H29" s="68">
        <v>10886894</v>
      </c>
      <c r="I29" s="68">
        <f t="shared" ref="I29:I41" si="2">+H29</f>
        <v>10886894</v>
      </c>
      <c r="J29" s="70" t="s">
        <v>245</v>
      </c>
      <c r="K29" s="66" t="s">
        <v>97</v>
      </c>
      <c r="L29" s="75"/>
    </row>
    <row r="30" spans="2:12" ht="62.25" customHeight="1" x14ac:dyDescent="0.25">
      <c r="B30" s="64">
        <v>19</v>
      </c>
      <c r="C30" s="74">
        <v>43361</v>
      </c>
      <c r="D30" s="56" t="s">
        <v>66</v>
      </c>
      <c r="E30" s="66" t="s">
        <v>265</v>
      </c>
      <c r="F30" s="66" t="s">
        <v>206</v>
      </c>
      <c r="G30" s="66" t="s">
        <v>98</v>
      </c>
      <c r="H30" s="68">
        <v>105185762</v>
      </c>
      <c r="I30" s="68">
        <f t="shared" si="2"/>
        <v>105185762</v>
      </c>
      <c r="J30" s="70" t="s">
        <v>245</v>
      </c>
      <c r="K30" s="66" t="s">
        <v>99</v>
      </c>
      <c r="L30" s="75"/>
    </row>
    <row r="31" spans="2:12" ht="62.25" customHeight="1" x14ac:dyDescent="0.25">
      <c r="B31" s="64">
        <v>20</v>
      </c>
      <c r="C31" s="74">
        <v>43390</v>
      </c>
      <c r="D31" s="56" t="s">
        <v>67</v>
      </c>
      <c r="E31" s="66" t="s">
        <v>263</v>
      </c>
      <c r="F31" s="66" t="s">
        <v>207</v>
      </c>
      <c r="G31" s="66" t="s">
        <v>100</v>
      </c>
      <c r="H31" s="68">
        <v>4927795</v>
      </c>
      <c r="I31" s="68">
        <f t="shared" si="2"/>
        <v>4927795</v>
      </c>
      <c r="J31" s="70" t="s">
        <v>245</v>
      </c>
      <c r="K31" s="66" t="s">
        <v>101</v>
      </c>
      <c r="L31" s="75"/>
    </row>
    <row r="32" spans="2:12" ht="62.25" customHeight="1" thickBot="1" x14ac:dyDescent="0.3">
      <c r="B32" s="93">
        <v>21</v>
      </c>
      <c r="C32" s="94">
        <v>43101</v>
      </c>
      <c r="D32" s="57" t="s">
        <v>68</v>
      </c>
      <c r="E32" s="99" t="s">
        <v>264</v>
      </c>
      <c r="F32" s="95" t="s">
        <v>205</v>
      </c>
      <c r="G32" s="95" t="s">
        <v>102</v>
      </c>
      <c r="H32" s="96">
        <v>520409999</v>
      </c>
      <c r="I32" s="96">
        <f t="shared" si="2"/>
        <v>520409999</v>
      </c>
      <c r="J32" s="97" t="s">
        <v>245</v>
      </c>
      <c r="K32" s="95" t="s">
        <v>103</v>
      </c>
      <c r="L32" s="98"/>
    </row>
    <row r="33" spans="2:12" ht="62.25" customHeight="1" x14ac:dyDescent="0.25">
      <c r="B33" s="64">
        <v>22</v>
      </c>
      <c r="C33" s="74">
        <v>43131</v>
      </c>
      <c r="D33" s="56" t="s">
        <v>69</v>
      </c>
      <c r="E33" s="66" t="s">
        <v>263</v>
      </c>
      <c r="F33" s="73" t="s">
        <v>207</v>
      </c>
      <c r="G33" s="66" t="s">
        <v>104</v>
      </c>
      <c r="H33" s="68">
        <v>175000</v>
      </c>
      <c r="I33" s="68">
        <f t="shared" si="2"/>
        <v>175000</v>
      </c>
      <c r="J33" s="70" t="s">
        <v>245</v>
      </c>
      <c r="K33" s="66" t="s">
        <v>105</v>
      </c>
      <c r="L33" s="75"/>
    </row>
    <row r="34" spans="2:12" ht="62.25" customHeight="1" x14ac:dyDescent="0.25">
      <c r="B34" s="81">
        <v>23</v>
      </c>
      <c r="C34" s="91">
        <v>43159</v>
      </c>
      <c r="D34" s="58" t="s">
        <v>70</v>
      </c>
      <c r="E34" s="84" t="s">
        <v>267</v>
      </c>
      <c r="F34" s="84" t="s">
        <v>208</v>
      </c>
      <c r="G34" s="84" t="s">
        <v>106</v>
      </c>
      <c r="H34" s="85">
        <v>55475440</v>
      </c>
      <c r="I34" s="85">
        <f t="shared" si="2"/>
        <v>55475440</v>
      </c>
      <c r="J34" s="87" t="s">
        <v>245</v>
      </c>
      <c r="K34" s="84" t="s">
        <v>107</v>
      </c>
      <c r="L34" s="92"/>
    </row>
    <row r="35" spans="2:12" ht="62.25" customHeight="1" x14ac:dyDescent="0.25">
      <c r="B35" s="64">
        <v>24</v>
      </c>
      <c r="C35" s="74">
        <v>43159</v>
      </c>
      <c r="D35" s="56" t="s">
        <v>71</v>
      </c>
      <c r="E35" s="66" t="s">
        <v>263</v>
      </c>
      <c r="F35" s="73" t="s">
        <v>207</v>
      </c>
      <c r="G35" s="66" t="s">
        <v>108</v>
      </c>
      <c r="H35" s="68">
        <v>171500</v>
      </c>
      <c r="I35" s="68">
        <f t="shared" si="2"/>
        <v>171500</v>
      </c>
      <c r="J35" s="70" t="s">
        <v>245</v>
      </c>
      <c r="K35" s="66" t="s">
        <v>109</v>
      </c>
      <c r="L35" s="75"/>
    </row>
    <row r="36" spans="2:12" ht="62.25" customHeight="1" x14ac:dyDescent="0.25">
      <c r="B36" s="81">
        <v>25</v>
      </c>
      <c r="C36" s="91">
        <v>43220</v>
      </c>
      <c r="D36" s="58" t="s">
        <v>72</v>
      </c>
      <c r="E36" s="84" t="s">
        <v>263</v>
      </c>
      <c r="F36" s="89" t="s">
        <v>207</v>
      </c>
      <c r="G36" s="84" t="s">
        <v>110</v>
      </c>
      <c r="H36" s="85">
        <v>2110000</v>
      </c>
      <c r="I36" s="85">
        <f t="shared" si="2"/>
        <v>2110000</v>
      </c>
      <c r="J36" s="87" t="s">
        <v>245</v>
      </c>
      <c r="K36" s="84" t="s">
        <v>111</v>
      </c>
      <c r="L36" s="92"/>
    </row>
    <row r="37" spans="2:12" ht="62.25" customHeight="1" x14ac:dyDescent="0.25">
      <c r="B37" s="64">
        <v>26</v>
      </c>
      <c r="C37" s="74">
        <v>43296</v>
      </c>
      <c r="D37" s="56" t="s">
        <v>73</v>
      </c>
      <c r="E37" s="66" t="s">
        <v>266</v>
      </c>
      <c r="F37" s="66" t="s">
        <v>209</v>
      </c>
      <c r="G37" s="66" t="s">
        <v>112</v>
      </c>
      <c r="H37" s="68">
        <v>127620065</v>
      </c>
      <c r="I37" s="68">
        <f t="shared" si="2"/>
        <v>127620065</v>
      </c>
      <c r="J37" s="70" t="s">
        <v>245</v>
      </c>
      <c r="K37" s="66" t="s">
        <v>113</v>
      </c>
      <c r="L37" s="75"/>
    </row>
    <row r="38" spans="2:12" ht="62.25" customHeight="1" x14ac:dyDescent="0.25">
      <c r="B38" s="81">
        <v>27</v>
      </c>
      <c r="C38" s="91">
        <v>43301</v>
      </c>
      <c r="D38" s="58" t="s">
        <v>74</v>
      </c>
      <c r="E38" s="84" t="s">
        <v>267</v>
      </c>
      <c r="F38" s="84" t="s">
        <v>208</v>
      </c>
      <c r="G38" s="84" t="s">
        <v>114</v>
      </c>
      <c r="H38" s="85">
        <v>4112500</v>
      </c>
      <c r="I38" s="85">
        <f t="shared" si="2"/>
        <v>4112500</v>
      </c>
      <c r="J38" s="87" t="s">
        <v>245</v>
      </c>
      <c r="K38" s="84" t="s">
        <v>115</v>
      </c>
      <c r="L38" s="92"/>
    </row>
    <row r="39" spans="2:12" ht="62.25" customHeight="1" x14ac:dyDescent="0.25">
      <c r="B39" s="93">
        <v>28</v>
      </c>
      <c r="C39" s="94">
        <v>43332</v>
      </c>
      <c r="D39" s="57" t="s">
        <v>75</v>
      </c>
      <c r="E39" s="95" t="s">
        <v>267</v>
      </c>
      <c r="F39" s="95" t="s">
        <v>208</v>
      </c>
      <c r="G39" s="95" t="s">
        <v>116</v>
      </c>
      <c r="H39" s="96">
        <v>948796</v>
      </c>
      <c r="I39" s="96">
        <f t="shared" si="2"/>
        <v>948796</v>
      </c>
      <c r="J39" s="97" t="s">
        <v>245</v>
      </c>
      <c r="K39" s="95" t="s">
        <v>117</v>
      </c>
      <c r="L39" s="98"/>
    </row>
    <row r="40" spans="2:12" ht="62.25" customHeight="1" x14ac:dyDescent="0.25">
      <c r="B40" s="64">
        <v>29</v>
      </c>
      <c r="C40" s="74">
        <v>43358</v>
      </c>
      <c r="D40" s="56" t="s">
        <v>76</v>
      </c>
      <c r="E40" s="66" t="s">
        <v>267</v>
      </c>
      <c r="F40" s="66" t="s">
        <v>208</v>
      </c>
      <c r="G40" s="66" t="s">
        <v>118</v>
      </c>
      <c r="H40" s="68">
        <v>104393070</v>
      </c>
      <c r="I40" s="68">
        <f t="shared" si="2"/>
        <v>104393070</v>
      </c>
      <c r="J40" s="70" t="s">
        <v>245</v>
      </c>
      <c r="K40" s="66" t="s">
        <v>119</v>
      </c>
      <c r="L40" s="75"/>
    </row>
    <row r="41" spans="2:12" ht="62.25" customHeight="1" thickBot="1" x14ac:dyDescent="0.3">
      <c r="B41" s="76">
        <v>30</v>
      </c>
      <c r="C41" s="77">
        <v>43398</v>
      </c>
      <c r="D41" s="56" t="s">
        <v>77</v>
      </c>
      <c r="E41" s="66" t="s">
        <v>263</v>
      </c>
      <c r="F41" s="78" t="s">
        <v>207</v>
      </c>
      <c r="G41" s="72" t="s">
        <v>120</v>
      </c>
      <c r="H41" s="79">
        <v>51975763</v>
      </c>
      <c r="I41" s="79">
        <f t="shared" si="2"/>
        <v>51975763</v>
      </c>
      <c r="J41" s="70" t="s">
        <v>245</v>
      </c>
      <c r="K41" s="72" t="s">
        <v>121</v>
      </c>
      <c r="L41" s="80"/>
    </row>
    <row r="44" spans="2:12" x14ac:dyDescent="0.25">
      <c r="E44" s="60" t="s">
        <v>268</v>
      </c>
      <c r="F44" s="60" t="s">
        <v>269</v>
      </c>
    </row>
    <row r="45" spans="2:12" x14ac:dyDescent="0.25">
      <c r="E45" s="60" t="s">
        <v>271</v>
      </c>
      <c r="F45" s="61" t="s">
        <v>272</v>
      </c>
    </row>
    <row r="46" spans="2:12" x14ac:dyDescent="0.25">
      <c r="E46" s="60" t="s">
        <v>273</v>
      </c>
      <c r="F46" s="62" t="s">
        <v>270</v>
      </c>
    </row>
    <row r="47" spans="2:12" x14ac:dyDescent="0.25">
      <c r="E47" s="60" t="s">
        <v>274</v>
      </c>
      <c r="F47" s="63" t="s">
        <v>275</v>
      </c>
    </row>
    <row r="48" spans="2:12" x14ac:dyDescent="0.25">
      <c r="E48" s="60" t="s">
        <v>276</v>
      </c>
      <c r="F48" s="109" t="s">
        <v>277</v>
      </c>
    </row>
  </sheetData>
  <sheetProtection sheet="1" formatCells="0" formatColumns="0" formatRows="0" insertColumns="0" insertRows="0" insertHyperlinks="0" deleteColumns="0" deleteRows="0" sort="0" autoFilter="0" pivotTables="0"/>
  <mergeCells count="2">
    <mergeCell ref="B8:L8"/>
    <mergeCell ref="B9:L9"/>
  </mergeCells>
  <conditionalFormatting sqref="D12:D4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4097" r:id="rId4">
          <objectPr defaultSize="0" autoPict="0" r:id="rId5">
            <anchor moveWithCells="1">
              <from>
                <xdr:col>11</xdr:col>
                <xdr:colOff>381000</xdr:colOff>
                <xdr:row>26</xdr:row>
                <xdr:rowOff>28575</xdr:rowOff>
              </from>
              <to>
                <xdr:col>11</xdr:col>
                <xdr:colOff>1219200</xdr:colOff>
                <xdr:row>26</xdr:row>
                <xdr:rowOff>714375</xdr:rowOff>
              </to>
            </anchor>
          </objectPr>
        </oleObject>
      </mc:Choice>
      <mc:Fallback>
        <oleObject progId="Worksheet" dvAspect="DVASPECT_ICON" shapeId="4097" r:id="rId4"/>
      </mc:Fallback>
    </mc:AlternateContent>
    <mc:AlternateContent xmlns:mc="http://schemas.openxmlformats.org/markup-compatibility/2006">
      <mc:Choice Requires="x14">
        <oleObject progId="Worksheet" dvAspect="DVASPECT_ICON" shapeId="4098" r:id="rId6">
          <objectPr defaultSize="0" autoPict="0" r:id="rId5">
            <anchor moveWithCells="1">
              <from>
                <xdr:col>11</xdr:col>
                <xdr:colOff>400050</xdr:colOff>
                <xdr:row>27</xdr:row>
                <xdr:rowOff>57150</xdr:rowOff>
              </from>
              <to>
                <xdr:col>11</xdr:col>
                <xdr:colOff>1219200</xdr:colOff>
                <xdr:row>27</xdr:row>
                <xdr:rowOff>742950</xdr:rowOff>
              </to>
            </anchor>
          </objectPr>
        </oleObject>
      </mc:Choice>
      <mc:Fallback>
        <oleObject progId="Worksheet" dvAspect="DVASPECT_ICON" shapeId="4098" r:id="rId6"/>
      </mc:Fallback>
    </mc:AlternateContent>
    <mc:AlternateContent xmlns:mc="http://schemas.openxmlformats.org/markup-compatibility/2006">
      <mc:Choice Requires="x14">
        <oleObject progId="Worksheet" dvAspect="DVASPECT_ICON" shapeId="4099" r:id="rId7">
          <objectPr defaultSize="0" autoPict="0" r:id="rId5">
            <anchor moveWithCells="1">
              <from>
                <xdr:col>11</xdr:col>
                <xdr:colOff>428625</xdr:colOff>
                <xdr:row>28</xdr:row>
                <xdr:rowOff>76200</xdr:rowOff>
              </from>
              <to>
                <xdr:col>11</xdr:col>
                <xdr:colOff>1257300</xdr:colOff>
                <xdr:row>28</xdr:row>
                <xdr:rowOff>742950</xdr:rowOff>
              </to>
            </anchor>
          </objectPr>
        </oleObject>
      </mc:Choice>
      <mc:Fallback>
        <oleObject progId="Worksheet" dvAspect="DVASPECT_ICON" shapeId="4099" r:id="rId7"/>
      </mc:Fallback>
    </mc:AlternateContent>
    <mc:AlternateContent xmlns:mc="http://schemas.openxmlformats.org/markup-compatibility/2006">
      <mc:Choice Requires="x14">
        <oleObject progId="Worksheet" dvAspect="DVASPECT_ICON" shapeId="4100" r:id="rId8">
          <objectPr defaultSize="0" autoPict="0" r:id="rId5">
            <anchor moveWithCells="1">
              <from>
                <xdr:col>11</xdr:col>
                <xdr:colOff>457200</xdr:colOff>
                <xdr:row>29</xdr:row>
                <xdr:rowOff>47625</xdr:rowOff>
              </from>
              <to>
                <xdr:col>11</xdr:col>
                <xdr:colOff>1285875</xdr:colOff>
                <xdr:row>29</xdr:row>
                <xdr:rowOff>714375</xdr:rowOff>
              </to>
            </anchor>
          </objectPr>
        </oleObject>
      </mc:Choice>
      <mc:Fallback>
        <oleObject progId="Worksheet" dvAspect="DVASPECT_ICON" shapeId="4100" r:id="rId8"/>
      </mc:Fallback>
    </mc:AlternateContent>
    <mc:AlternateContent xmlns:mc="http://schemas.openxmlformats.org/markup-compatibility/2006">
      <mc:Choice Requires="x14">
        <oleObject progId="Worksheet" dvAspect="DVASPECT_ICON" shapeId="4101" r:id="rId9">
          <objectPr defaultSize="0" autoPict="0" r:id="rId5">
            <anchor moveWithCells="1">
              <from>
                <xdr:col>11</xdr:col>
                <xdr:colOff>476250</xdr:colOff>
                <xdr:row>30</xdr:row>
                <xdr:rowOff>38100</xdr:rowOff>
              </from>
              <to>
                <xdr:col>11</xdr:col>
                <xdr:colOff>1314450</xdr:colOff>
                <xdr:row>30</xdr:row>
                <xdr:rowOff>714375</xdr:rowOff>
              </to>
            </anchor>
          </objectPr>
        </oleObject>
      </mc:Choice>
      <mc:Fallback>
        <oleObject progId="Worksheet" dvAspect="DVASPECT_ICON" shapeId="4101" r:id="rId9"/>
      </mc:Fallback>
    </mc:AlternateContent>
    <mc:AlternateContent xmlns:mc="http://schemas.openxmlformats.org/markup-compatibility/2006">
      <mc:Choice Requires="x14">
        <oleObject progId="Worksheet" dvAspect="DVASPECT_ICON" shapeId="4102" r:id="rId10">
          <objectPr defaultSize="0" autoPict="0" r:id="rId11">
            <anchor moveWithCells="1">
              <from>
                <xdr:col>11</xdr:col>
                <xdr:colOff>476250</xdr:colOff>
                <xdr:row>31</xdr:row>
                <xdr:rowOff>85725</xdr:rowOff>
              </from>
              <to>
                <xdr:col>11</xdr:col>
                <xdr:colOff>1333500</xdr:colOff>
                <xdr:row>31</xdr:row>
                <xdr:rowOff>714375</xdr:rowOff>
              </to>
            </anchor>
          </objectPr>
        </oleObject>
      </mc:Choice>
      <mc:Fallback>
        <oleObject progId="Worksheet" dvAspect="DVASPECT_ICON" shapeId="4102" r:id="rId10"/>
      </mc:Fallback>
    </mc:AlternateContent>
    <mc:AlternateContent xmlns:mc="http://schemas.openxmlformats.org/markup-compatibility/2006">
      <mc:Choice Requires="x14">
        <oleObject progId="Worksheet" dvAspect="DVASPECT_ICON" shapeId="4103" r:id="rId12">
          <objectPr defaultSize="0" autoPict="0" r:id="rId11">
            <anchor moveWithCells="1">
              <from>
                <xdr:col>11</xdr:col>
                <xdr:colOff>495300</xdr:colOff>
                <xdr:row>32</xdr:row>
                <xdr:rowOff>104775</xdr:rowOff>
              </from>
              <to>
                <xdr:col>11</xdr:col>
                <xdr:colOff>1352550</xdr:colOff>
                <xdr:row>32</xdr:row>
                <xdr:rowOff>742950</xdr:rowOff>
              </to>
            </anchor>
          </objectPr>
        </oleObject>
      </mc:Choice>
      <mc:Fallback>
        <oleObject progId="Worksheet" dvAspect="DVASPECT_ICON" shapeId="4103" r:id="rId12"/>
      </mc:Fallback>
    </mc:AlternateContent>
    <mc:AlternateContent xmlns:mc="http://schemas.openxmlformats.org/markup-compatibility/2006">
      <mc:Choice Requires="x14">
        <oleObject progId="Worksheet" dvAspect="DVASPECT_ICON" shapeId="4104" r:id="rId13">
          <objectPr defaultSize="0" autoPict="0" r:id="rId11">
            <anchor moveWithCells="1">
              <from>
                <xdr:col>11</xdr:col>
                <xdr:colOff>495300</xdr:colOff>
                <xdr:row>33</xdr:row>
                <xdr:rowOff>95250</xdr:rowOff>
              </from>
              <to>
                <xdr:col>11</xdr:col>
                <xdr:colOff>1352550</xdr:colOff>
                <xdr:row>33</xdr:row>
                <xdr:rowOff>742950</xdr:rowOff>
              </to>
            </anchor>
          </objectPr>
        </oleObject>
      </mc:Choice>
      <mc:Fallback>
        <oleObject progId="Worksheet" dvAspect="DVASPECT_ICON" shapeId="4104" r:id="rId13"/>
      </mc:Fallback>
    </mc:AlternateContent>
    <mc:AlternateContent xmlns:mc="http://schemas.openxmlformats.org/markup-compatibility/2006">
      <mc:Choice Requires="x14">
        <oleObject progId="Worksheet" dvAspect="DVASPECT_ICON" shapeId="4105" r:id="rId14">
          <objectPr defaultSize="0" autoPict="0" r:id="rId11">
            <anchor moveWithCells="1">
              <from>
                <xdr:col>11</xdr:col>
                <xdr:colOff>495300</xdr:colOff>
                <xdr:row>34</xdr:row>
                <xdr:rowOff>66675</xdr:rowOff>
              </from>
              <to>
                <xdr:col>11</xdr:col>
                <xdr:colOff>1352550</xdr:colOff>
                <xdr:row>34</xdr:row>
                <xdr:rowOff>714375</xdr:rowOff>
              </to>
            </anchor>
          </objectPr>
        </oleObject>
      </mc:Choice>
      <mc:Fallback>
        <oleObject progId="Worksheet" dvAspect="DVASPECT_ICON" shapeId="4105" r:id="rId14"/>
      </mc:Fallback>
    </mc:AlternateContent>
    <mc:AlternateContent xmlns:mc="http://schemas.openxmlformats.org/markup-compatibility/2006">
      <mc:Choice Requires="x14">
        <oleObject progId="Worksheet" dvAspect="DVASPECT_ICON" shapeId="4106" r:id="rId15">
          <objectPr defaultSize="0" autoPict="0" r:id="rId11">
            <anchor moveWithCells="1">
              <from>
                <xdr:col>11</xdr:col>
                <xdr:colOff>485775</xdr:colOff>
                <xdr:row>35</xdr:row>
                <xdr:rowOff>57150</xdr:rowOff>
              </from>
              <to>
                <xdr:col>11</xdr:col>
                <xdr:colOff>1352550</xdr:colOff>
                <xdr:row>35</xdr:row>
                <xdr:rowOff>695325</xdr:rowOff>
              </to>
            </anchor>
          </objectPr>
        </oleObject>
      </mc:Choice>
      <mc:Fallback>
        <oleObject progId="Worksheet" dvAspect="DVASPECT_ICON" shapeId="4106" r:id="rId15"/>
      </mc:Fallback>
    </mc:AlternateContent>
    <mc:AlternateContent xmlns:mc="http://schemas.openxmlformats.org/markup-compatibility/2006">
      <mc:Choice Requires="x14">
        <oleObject progId="Worksheet" dvAspect="DVASPECT_ICON" shapeId="4107" r:id="rId16">
          <objectPr defaultSize="0" r:id="rId17">
            <anchor moveWithCells="1">
              <from>
                <xdr:col>11</xdr:col>
                <xdr:colOff>476250</xdr:colOff>
                <xdr:row>36</xdr:row>
                <xdr:rowOff>66675</xdr:rowOff>
              </from>
              <to>
                <xdr:col>11</xdr:col>
                <xdr:colOff>1381125</xdr:colOff>
                <xdr:row>36</xdr:row>
                <xdr:rowOff>742950</xdr:rowOff>
              </to>
            </anchor>
          </objectPr>
        </oleObject>
      </mc:Choice>
      <mc:Fallback>
        <oleObject progId="Worksheet" dvAspect="DVASPECT_ICON" shapeId="4107" r:id="rId16"/>
      </mc:Fallback>
    </mc:AlternateContent>
    <mc:AlternateContent xmlns:mc="http://schemas.openxmlformats.org/markup-compatibility/2006">
      <mc:Choice Requires="x14">
        <oleObject progId="Worksheet" dvAspect="DVASPECT_ICON" shapeId="4108" r:id="rId18">
          <objectPr defaultSize="0" r:id="rId17">
            <anchor moveWithCells="1">
              <from>
                <xdr:col>11</xdr:col>
                <xdr:colOff>495300</xdr:colOff>
                <xdr:row>37</xdr:row>
                <xdr:rowOff>57150</xdr:rowOff>
              </from>
              <to>
                <xdr:col>11</xdr:col>
                <xdr:colOff>1409700</xdr:colOff>
                <xdr:row>37</xdr:row>
                <xdr:rowOff>742950</xdr:rowOff>
              </to>
            </anchor>
          </objectPr>
        </oleObject>
      </mc:Choice>
      <mc:Fallback>
        <oleObject progId="Worksheet" dvAspect="DVASPECT_ICON" shapeId="4108" r:id="rId18"/>
      </mc:Fallback>
    </mc:AlternateContent>
    <mc:AlternateContent xmlns:mc="http://schemas.openxmlformats.org/markup-compatibility/2006">
      <mc:Choice Requires="x14">
        <oleObject progId="Worksheet" dvAspect="DVASPECT_ICON" shapeId="4109" r:id="rId19">
          <objectPr defaultSize="0" r:id="rId17">
            <anchor moveWithCells="1">
              <from>
                <xdr:col>11</xdr:col>
                <xdr:colOff>485775</xdr:colOff>
                <xdr:row>38</xdr:row>
                <xdr:rowOff>47625</xdr:rowOff>
              </from>
              <to>
                <xdr:col>11</xdr:col>
                <xdr:colOff>1409700</xdr:colOff>
                <xdr:row>38</xdr:row>
                <xdr:rowOff>742950</xdr:rowOff>
              </to>
            </anchor>
          </objectPr>
        </oleObject>
      </mc:Choice>
      <mc:Fallback>
        <oleObject progId="Worksheet" dvAspect="DVASPECT_ICON" shapeId="4109" r:id="rId19"/>
      </mc:Fallback>
    </mc:AlternateContent>
    <mc:AlternateContent xmlns:mc="http://schemas.openxmlformats.org/markup-compatibility/2006">
      <mc:Choice Requires="x14">
        <oleObject progId="Worksheet" dvAspect="DVASPECT_ICON" shapeId="4110" r:id="rId20">
          <objectPr defaultSize="0" r:id="rId17">
            <anchor moveWithCells="1">
              <from>
                <xdr:col>11</xdr:col>
                <xdr:colOff>485775</xdr:colOff>
                <xdr:row>39</xdr:row>
                <xdr:rowOff>47625</xdr:rowOff>
              </from>
              <to>
                <xdr:col>11</xdr:col>
                <xdr:colOff>1409700</xdr:colOff>
                <xdr:row>39</xdr:row>
                <xdr:rowOff>742950</xdr:rowOff>
              </to>
            </anchor>
          </objectPr>
        </oleObject>
      </mc:Choice>
      <mc:Fallback>
        <oleObject progId="Worksheet" dvAspect="DVASPECT_ICON" shapeId="4110" r:id="rId20"/>
      </mc:Fallback>
    </mc:AlternateContent>
    <mc:AlternateContent xmlns:mc="http://schemas.openxmlformats.org/markup-compatibility/2006">
      <mc:Choice Requires="x14">
        <oleObject progId="Worksheet" dvAspect="DVASPECT_ICON" shapeId="4111" r:id="rId21">
          <objectPr defaultSize="0" r:id="rId17">
            <anchor moveWithCells="1">
              <from>
                <xdr:col>11</xdr:col>
                <xdr:colOff>485775</xdr:colOff>
                <xdr:row>40</xdr:row>
                <xdr:rowOff>38100</xdr:rowOff>
              </from>
              <to>
                <xdr:col>11</xdr:col>
                <xdr:colOff>1409700</xdr:colOff>
                <xdr:row>40</xdr:row>
                <xdr:rowOff>714375</xdr:rowOff>
              </to>
            </anchor>
          </objectPr>
        </oleObject>
      </mc:Choice>
      <mc:Fallback>
        <oleObject progId="Worksheet" dvAspect="DVASPECT_ICON" shapeId="4111" r:id="rId21"/>
      </mc:Fallback>
    </mc:AlternateContent>
    <mc:AlternateContent xmlns:mc="http://schemas.openxmlformats.org/markup-compatibility/2006">
      <mc:Choice Requires="x14">
        <oleObject progId="Worksheet" dvAspect="DVASPECT_ICON" shapeId="4112" r:id="rId22">
          <objectPr defaultSize="0" autoPict="0" r:id="rId5">
            <anchor moveWithCells="1">
              <from>
                <xdr:col>11</xdr:col>
                <xdr:colOff>400050</xdr:colOff>
                <xdr:row>11</xdr:row>
                <xdr:rowOff>85725</xdr:rowOff>
              </from>
              <to>
                <xdr:col>11</xdr:col>
                <xdr:colOff>1219200</xdr:colOff>
                <xdr:row>11</xdr:row>
                <xdr:rowOff>762000</xdr:rowOff>
              </to>
            </anchor>
          </objectPr>
        </oleObject>
      </mc:Choice>
      <mc:Fallback>
        <oleObject progId="Worksheet" dvAspect="DVASPECT_ICON" shapeId="4112" r:id="rId22"/>
      </mc:Fallback>
    </mc:AlternateContent>
    <mc:AlternateContent xmlns:mc="http://schemas.openxmlformats.org/markup-compatibility/2006">
      <mc:Choice Requires="x14">
        <oleObject progId="Worksheet" dvAspect="DVASPECT_ICON" shapeId="4113" r:id="rId23">
          <objectPr defaultSize="0" autoPict="0" r:id="rId24">
            <anchor moveWithCells="1">
              <from>
                <xdr:col>11</xdr:col>
                <xdr:colOff>400050</xdr:colOff>
                <xdr:row>12</xdr:row>
                <xdr:rowOff>104775</xdr:rowOff>
              </from>
              <to>
                <xdr:col>11</xdr:col>
                <xdr:colOff>1219200</xdr:colOff>
                <xdr:row>12</xdr:row>
                <xdr:rowOff>781050</xdr:rowOff>
              </to>
            </anchor>
          </objectPr>
        </oleObject>
      </mc:Choice>
      <mc:Fallback>
        <oleObject progId="Worksheet" dvAspect="DVASPECT_ICON" shapeId="4113" r:id="rId23"/>
      </mc:Fallback>
    </mc:AlternateContent>
    <mc:AlternateContent xmlns:mc="http://schemas.openxmlformats.org/markup-compatibility/2006">
      <mc:Choice Requires="x14">
        <oleObject progId="Worksheet" dvAspect="DVASPECT_ICON" shapeId="4114" r:id="rId25">
          <objectPr defaultSize="0" autoPict="0" r:id="rId5">
            <anchor moveWithCells="1">
              <from>
                <xdr:col>11</xdr:col>
                <xdr:colOff>400050</xdr:colOff>
                <xdr:row>13</xdr:row>
                <xdr:rowOff>104775</xdr:rowOff>
              </from>
              <to>
                <xdr:col>11</xdr:col>
                <xdr:colOff>1219200</xdr:colOff>
                <xdr:row>13</xdr:row>
                <xdr:rowOff>790575</xdr:rowOff>
              </to>
            </anchor>
          </objectPr>
        </oleObject>
      </mc:Choice>
      <mc:Fallback>
        <oleObject progId="Worksheet" dvAspect="DVASPECT_ICON" shapeId="4114" r:id="rId25"/>
      </mc:Fallback>
    </mc:AlternateContent>
    <mc:AlternateContent xmlns:mc="http://schemas.openxmlformats.org/markup-compatibility/2006">
      <mc:Choice Requires="x14">
        <oleObject progId="Worksheet" dvAspect="DVASPECT_ICON" shapeId="4115" r:id="rId26">
          <objectPr defaultSize="0" autoPict="0" r:id="rId5">
            <anchor moveWithCells="1">
              <from>
                <xdr:col>11</xdr:col>
                <xdr:colOff>409575</xdr:colOff>
                <xdr:row>14</xdr:row>
                <xdr:rowOff>104775</xdr:rowOff>
              </from>
              <to>
                <xdr:col>11</xdr:col>
                <xdr:colOff>1238250</xdr:colOff>
                <xdr:row>14</xdr:row>
                <xdr:rowOff>790575</xdr:rowOff>
              </to>
            </anchor>
          </objectPr>
        </oleObject>
      </mc:Choice>
      <mc:Fallback>
        <oleObject progId="Worksheet" dvAspect="DVASPECT_ICON" shapeId="4115" r:id="rId26"/>
      </mc:Fallback>
    </mc:AlternateContent>
    <mc:AlternateContent xmlns:mc="http://schemas.openxmlformats.org/markup-compatibility/2006">
      <mc:Choice Requires="x14">
        <oleObject progId="Worksheet" dvAspect="DVASPECT_ICON" shapeId="4116" r:id="rId27">
          <objectPr defaultSize="0" r:id="rId17">
            <anchor moveWithCells="1">
              <from>
                <xdr:col>11</xdr:col>
                <xdr:colOff>361950</xdr:colOff>
                <xdr:row>16</xdr:row>
                <xdr:rowOff>85725</xdr:rowOff>
              </from>
              <to>
                <xdr:col>11</xdr:col>
                <xdr:colOff>1285875</xdr:colOff>
                <xdr:row>16</xdr:row>
                <xdr:rowOff>781050</xdr:rowOff>
              </to>
            </anchor>
          </objectPr>
        </oleObject>
      </mc:Choice>
      <mc:Fallback>
        <oleObject progId="Worksheet" dvAspect="DVASPECT_ICON" shapeId="4116" r:id="rId27"/>
      </mc:Fallback>
    </mc:AlternateContent>
    <mc:AlternateContent xmlns:mc="http://schemas.openxmlformats.org/markup-compatibility/2006">
      <mc:Choice Requires="x14">
        <oleObject progId="Worksheet" dvAspect="DVASPECT_ICON" shapeId="4117" r:id="rId28">
          <objectPr defaultSize="0" r:id="rId17">
            <anchor moveWithCells="1">
              <from>
                <xdr:col>11</xdr:col>
                <xdr:colOff>361950</xdr:colOff>
                <xdr:row>17</xdr:row>
                <xdr:rowOff>114300</xdr:rowOff>
              </from>
              <to>
                <xdr:col>11</xdr:col>
                <xdr:colOff>1285875</xdr:colOff>
                <xdr:row>17</xdr:row>
                <xdr:rowOff>809625</xdr:rowOff>
              </to>
            </anchor>
          </objectPr>
        </oleObject>
      </mc:Choice>
      <mc:Fallback>
        <oleObject progId="Worksheet" dvAspect="DVASPECT_ICON" shapeId="4117" r:id="rId28"/>
      </mc:Fallback>
    </mc:AlternateContent>
    <mc:AlternateContent xmlns:mc="http://schemas.openxmlformats.org/markup-compatibility/2006">
      <mc:Choice Requires="x14">
        <oleObject progId="Worksheet" dvAspect="DVASPECT_ICON" shapeId="4118" r:id="rId29">
          <objectPr defaultSize="0" r:id="rId17">
            <anchor moveWithCells="1">
              <from>
                <xdr:col>11</xdr:col>
                <xdr:colOff>361950</xdr:colOff>
                <xdr:row>18</xdr:row>
                <xdr:rowOff>114300</xdr:rowOff>
              </from>
              <to>
                <xdr:col>11</xdr:col>
                <xdr:colOff>1285875</xdr:colOff>
                <xdr:row>18</xdr:row>
                <xdr:rowOff>809625</xdr:rowOff>
              </to>
            </anchor>
          </objectPr>
        </oleObject>
      </mc:Choice>
      <mc:Fallback>
        <oleObject progId="Worksheet" dvAspect="DVASPECT_ICON" shapeId="4118" r:id="rId29"/>
      </mc:Fallback>
    </mc:AlternateContent>
    <mc:AlternateContent xmlns:mc="http://schemas.openxmlformats.org/markup-compatibility/2006">
      <mc:Choice Requires="x14">
        <oleObject progId="Worksheet" dvAspect="DVASPECT_ICON" shapeId="4119" r:id="rId30">
          <objectPr defaultSize="0" autoPict="0" r:id="rId31">
            <anchor moveWithCells="1">
              <from>
                <xdr:col>11</xdr:col>
                <xdr:colOff>390525</xdr:colOff>
                <xdr:row>19</xdr:row>
                <xdr:rowOff>123825</xdr:rowOff>
              </from>
              <to>
                <xdr:col>11</xdr:col>
                <xdr:colOff>1219200</xdr:colOff>
                <xdr:row>19</xdr:row>
                <xdr:rowOff>695325</xdr:rowOff>
              </to>
            </anchor>
          </objectPr>
        </oleObject>
      </mc:Choice>
      <mc:Fallback>
        <oleObject progId="Worksheet" dvAspect="DVASPECT_ICON" shapeId="4119" r:id="rId30"/>
      </mc:Fallback>
    </mc:AlternateContent>
    <mc:AlternateContent xmlns:mc="http://schemas.openxmlformats.org/markup-compatibility/2006">
      <mc:Choice Requires="x14">
        <oleObject progId="Worksheet" dvAspect="DVASPECT_ICON" shapeId="4120" r:id="rId32">
          <objectPr defaultSize="0" autoPict="0" r:id="rId33">
            <anchor moveWithCells="1">
              <from>
                <xdr:col>11</xdr:col>
                <xdr:colOff>409575</xdr:colOff>
                <xdr:row>15</xdr:row>
                <xdr:rowOff>66675</xdr:rowOff>
              </from>
              <to>
                <xdr:col>11</xdr:col>
                <xdr:colOff>1238250</xdr:colOff>
                <xdr:row>15</xdr:row>
                <xdr:rowOff>742950</xdr:rowOff>
              </to>
            </anchor>
          </objectPr>
        </oleObject>
      </mc:Choice>
      <mc:Fallback>
        <oleObject progId="Worksheet" dvAspect="DVASPECT_ICON" shapeId="4120" r:id="rId32"/>
      </mc:Fallback>
    </mc:AlternateContent>
    <mc:AlternateContent xmlns:mc="http://schemas.openxmlformats.org/markup-compatibility/2006">
      <mc:Choice Requires="x14">
        <oleObject progId="Worksheet" dvAspect="DVASPECT_ICON" shapeId="4121" r:id="rId34">
          <objectPr defaultSize="0" autoPict="0" r:id="rId5">
            <anchor moveWithCells="1">
              <from>
                <xdr:col>11</xdr:col>
                <xdr:colOff>400050</xdr:colOff>
                <xdr:row>20</xdr:row>
                <xdr:rowOff>104775</xdr:rowOff>
              </from>
              <to>
                <xdr:col>11</xdr:col>
                <xdr:colOff>1219200</xdr:colOff>
                <xdr:row>20</xdr:row>
                <xdr:rowOff>790575</xdr:rowOff>
              </to>
            </anchor>
          </objectPr>
        </oleObject>
      </mc:Choice>
      <mc:Fallback>
        <oleObject progId="Worksheet" dvAspect="DVASPECT_ICON" shapeId="4121" r:id="rId34"/>
      </mc:Fallback>
    </mc:AlternateContent>
    <mc:AlternateContent xmlns:mc="http://schemas.openxmlformats.org/markup-compatibility/2006">
      <mc:Choice Requires="x14">
        <oleObject progId="Worksheet" dvAspect="DVASPECT_ICON" shapeId="4122" r:id="rId35">
          <objectPr defaultSize="0" autoPict="0" r:id="rId5">
            <anchor moveWithCells="1">
              <from>
                <xdr:col>11</xdr:col>
                <xdr:colOff>400050</xdr:colOff>
                <xdr:row>21</xdr:row>
                <xdr:rowOff>95250</xdr:rowOff>
              </from>
              <to>
                <xdr:col>11</xdr:col>
                <xdr:colOff>1219200</xdr:colOff>
                <xdr:row>21</xdr:row>
                <xdr:rowOff>781050</xdr:rowOff>
              </to>
            </anchor>
          </objectPr>
        </oleObject>
      </mc:Choice>
      <mc:Fallback>
        <oleObject progId="Worksheet" dvAspect="DVASPECT_ICON" shapeId="4122" r:id="rId35"/>
      </mc:Fallback>
    </mc:AlternateContent>
    <mc:AlternateContent xmlns:mc="http://schemas.openxmlformats.org/markup-compatibility/2006">
      <mc:Choice Requires="x14">
        <oleObject progId="Worksheet" dvAspect="DVASPECT_ICON" shapeId="4123" r:id="rId36">
          <objectPr defaultSize="0" autoPict="0" r:id="rId5">
            <anchor moveWithCells="1">
              <from>
                <xdr:col>11</xdr:col>
                <xdr:colOff>409575</xdr:colOff>
                <xdr:row>22</xdr:row>
                <xdr:rowOff>95250</xdr:rowOff>
              </from>
              <to>
                <xdr:col>11</xdr:col>
                <xdr:colOff>1238250</xdr:colOff>
                <xdr:row>22</xdr:row>
                <xdr:rowOff>781050</xdr:rowOff>
              </to>
            </anchor>
          </objectPr>
        </oleObject>
      </mc:Choice>
      <mc:Fallback>
        <oleObject progId="Worksheet" dvAspect="DVASPECT_ICON" shapeId="4123" r:id="rId36"/>
      </mc:Fallback>
    </mc:AlternateContent>
    <mc:AlternateContent xmlns:mc="http://schemas.openxmlformats.org/markup-compatibility/2006">
      <mc:Choice Requires="x14">
        <oleObject progId="Worksheet" dvAspect="DVASPECT_ICON" shapeId="4124" r:id="rId37">
          <objectPr defaultSize="0" autoPict="0" r:id="rId5">
            <anchor moveWithCells="1">
              <from>
                <xdr:col>11</xdr:col>
                <xdr:colOff>409575</xdr:colOff>
                <xdr:row>23</xdr:row>
                <xdr:rowOff>76200</xdr:rowOff>
              </from>
              <to>
                <xdr:col>11</xdr:col>
                <xdr:colOff>1238250</xdr:colOff>
                <xdr:row>23</xdr:row>
                <xdr:rowOff>742950</xdr:rowOff>
              </to>
            </anchor>
          </objectPr>
        </oleObject>
      </mc:Choice>
      <mc:Fallback>
        <oleObject progId="Worksheet" dvAspect="DVASPECT_ICON" shapeId="4124" r:id="rId37"/>
      </mc:Fallback>
    </mc:AlternateContent>
    <mc:AlternateContent xmlns:mc="http://schemas.openxmlformats.org/markup-compatibility/2006">
      <mc:Choice Requires="x14">
        <oleObject progId="Worksheet" dvAspect="DVASPECT_ICON" shapeId="4125" r:id="rId38">
          <objectPr defaultSize="0" r:id="rId17">
            <anchor moveWithCells="1">
              <from>
                <xdr:col>11</xdr:col>
                <xdr:colOff>371475</xdr:colOff>
                <xdr:row>24</xdr:row>
                <xdr:rowOff>66675</xdr:rowOff>
              </from>
              <to>
                <xdr:col>11</xdr:col>
                <xdr:colOff>1285875</xdr:colOff>
                <xdr:row>24</xdr:row>
                <xdr:rowOff>742950</xdr:rowOff>
              </to>
            </anchor>
          </objectPr>
        </oleObject>
      </mc:Choice>
      <mc:Fallback>
        <oleObject progId="Worksheet" dvAspect="DVASPECT_ICON" shapeId="4125" r:id="rId38"/>
      </mc:Fallback>
    </mc:AlternateContent>
    <mc:AlternateContent xmlns:mc="http://schemas.openxmlformats.org/markup-compatibility/2006">
      <mc:Choice Requires="x14">
        <oleObject progId="Worksheet" dvAspect="DVASPECT_ICON" shapeId="4126" r:id="rId39">
          <objectPr defaultSize="0" autoPict="0" r:id="rId40">
            <anchor moveWithCells="1">
              <from>
                <xdr:col>11</xdr:col>
                <xdr:colOff>390525</xdr:colOff>
                <xdr:row>25</xdr:row>
                <xdr:rowOff>66675</xdr:rowOff>
              </from>
              <to>
                <xdr:col>11</xdr:col>
                <xdr:colOff>1219200</xdr:colOff>
                <xdr:row>25</xdr:row>
                <xdr:rowOff>742950</xdr:rowOff>
              </to>
            </anchor>
          </objectPr>
        </oleObject>
      </mc:Choice>
      <mc:Fallback>
        <oleObject progId="Worksheet" dvAspect="DVASPECT_ICON" shapeId="4126" r:id="rId39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70CEC-8659-47AC-A62D-92409C1807A1}">
  <dimension ref="A3:K46"/>
  <sheetViews>
    <sheetView showGridLines="0" zoomScaleNormal="100" workbookViewId="0">
      <selection activeCell="G9" sqref="G9"/>
    </sheetView>
  </sheetViews>
  <sheetFormatPr defaultColWidth="11.42578125" defaultRowHeight="12.75" x14ac:dyDescent="0.2"/>
  <cols>
    <col min="1" max="1" width="12.140625" style="5" bestFit="1" customWidth="1"/>
    <col min="2" max="2" width="25.140625" style="5" bestFit="1" customWidth="1"/>
    <col min="3" max="6" width="17.7109375" style="5" customWidth="1"/>
    <col min="7" max="7" width="30.7109375" style="5" bestFit="1" customWidth="1"/>
    <col min="8" max="8" width="15.7109375" style="5" customWidth="1"/>
    <col min="9" max="9" width="12.28515625" style="5" bestFit="1" customWidth="1"/>
    <col min="10" max="10" width="15" style="5" bestFit="1" customWidth="1"/>
    <col min="11" max="248" width="11.42578125" style="5"/>
    <col min="249" max="250" width="13.7109375" style="5" customWidth="1"/>
    <col min="251" max="251" width="11.42578125" style="5"/>
    <col min="252" max="252" width="4.85546875" style="5" bestFit="1" customWidth="1"/>
    <col min="253" max="504" width="11.42578125" style="5"/>
    <col min="505" max="506" width="13.7109375" style="5" customWidth="1"/>
    <col min="507" max="507" width="11.42578125" style="5"/>
    <col min="508" max="508" width="4.85546875" style="5" bestFit="1" customWidth="1"/>
    <col min="509" max="760" width="11.42578125" style="5"/>
    <col min="761" max="762" width="13.7109375" style="5" customWidth="1"/>
    <col min="763" max="763" width="11.42578125" style="5"/>
    <col min="764" max="764" width="4.85546875" style="5" bestFit="1" customWidth="1"/>
    <col min="765" max="1016" width="11.42578125" style="5"/>
    <col min="1017" max="1018" width="13.7109375" style="5" customWidth="1"/>
    <col min="1019" max="1019" width="11.42578125" style="5"/>
    <col min="1020" max="1020" width="4.85546875" style="5" bestFit="1" customWidth="1"/>
    <col min="1021" max="1272" width="11.42578125" style="5"/>
    <col min="1273" max="1274" width="13.7109375" style="5" customWidth="1"/>
    <col min="1275" max="1275" width="11.42578125" style="5"/>
    <col min="1276" max="1276" width="4.85546875" style="5" bestFit="1" customWidth="1"/>
    <col min="1277" max="1528" width="11.42578125" style="5"/>
    <col min="1529" max="1530" width="13.7109375" style="5" customWidth="1"/>
    <col min="1531" max="1531" width="11.42578125" style="5"/>
    <col min="1532" max="1532" width="4.85546875" style="5" bestFit="1" customWidth="1"/>
    <col min="1533" max="1784" width="11.42578125" style="5"/>
    <col min="1785" max="1786" width="13.7109375" style="5" customWidth="1"/>
    <col min="1787" max="1787" width="11.42578125" style="5"/>
    <col min="1788" max="1788" width="4.85546875" style="5" bestFit="1" customWidth="1"/>
    <col min="1789" max="2040" width="11.42578125" style="5"/>
    <col min="2041" max="2042" width="13.7109375" style="5" customWidth="1"/>
    <col min="2043" max="2043" width="11.42578125" style="5"/>
    <col min="2044" max="2044" width="4.85546875" style="5" bestFit="1" customWidth="1"/>
    <col min="2045" max="2296" width="11.42578125" style="5"/>
    <col min="2297" max="2298" width="13.7109375" style="5" customWidth="1"/>
    <col min="2299" max="2299" width="11.42578125" style="5"/>
    <col min="2300" max="2300" width="4.85546875" style="5" bestFit="1" customWidth="1"/>
    <col min="2301" max="2552" width="11.42578125" style="5"/>
    <col min="2553" max="2554" width="13.7109375" style="5" customWidth="1"/>
    <col min="2555" max="2555" width="11.42578125" style="5"/>
    <col min="2556" max="2556" width="4.85546875" style="5" bestFit="1" customWidth="1"/>
    <col min="2557" max="2808" width="11.42578125" style="5"/>
    <col min="2809" max="2810" width="13.7109375" style="5" customWidth="1"/>
    <col min="2811" max="2811" width="11.42578125" style="5"/>
    <col min="2812" max="2812" width="4.85546875" style="5" bestFit="1" customWidth="1"/>
    <col min="2813" max="3064" width="11.42578125" style="5"/>
    <col min="3065" max="3066" width="13.7109375" style="5" customWidth="1"/>
    <col min="3067" max="3067" width="11.42578125" style="5"/>
    <col min="3068" max="3068" width="4.85546875" style="5" bestFit="1" customWidth="1"/>
    <col min="3069" max="3320" width="11.42578125" style="5"/>
    <col min="3321" max="3322" width="13.7109375" style="5" customWidth="1"/>
    <col min="3323" max="3323" width="11.42578125" style="5"/>
    <col min="3324" max="3324" width="4.85546875" style="5" bestFit="1" customWidth="1"/>
    <col min="3325" max="3576" width="11.42578125" style="5"/>
    <col min="3577" max="3578" width="13.7109375" style="5" customWidth="1"/>
    <col min="3579" max="3579" width="11.42578125" style="5"/>
    <col min="3580" max="3580" width="4.85546875" style="5" bestFit="1" customWidth="1"/>
    <col min="3581" max="3832" width="11.42578125" style="5"/>
    <col min="3833" max="3834" width="13.7109375" style="5" customWidth="1"/>
    <col min="3835" max="3835" width="11.42578125" style="5"/>
    <col min="3836" max="3836" width="4.85546875" style="5" bestFit="1" customWidth="1"/>
    <col min="3837" max="4088" width="11.42578125" style="5"/>
    <col min="4089" max="4090" width="13.7109375" style="5" customWidth="1"/>
    <col min="4091" max="4091" width="11.42578125" style="5"/>
    <col min="4092" max="4092" width="4.85546875" style="5" bestFit="1" customWidth="1"/>
    <col min="4093" max="4344" width="11.42578125" style="5"/>
    <col min="4345" max="4346" width="13.7109375" style="5" customWidth="1"/>
    <col min="4347" max="4347" width="11.42578125" style="5"/>
    <col min="4348" max="4348" width="4.85546875" style="5" bestFit="1" customWidth="1"/>
    <col min="4349" max="4600" width="11.42578125" style="5"/>
    <col min="4601" max="4602" width="13.7109375" style="5" customWidth="1"/>
    <col min="4603" max="4603" width="11.42578125" style="5"/>
    <col min="4604" max="4604" width="4.85546875" style="5" bestFit="1" customWidth="1"/>
    <col min="4605" max="4856" width="11.42578125" style="5"/>
    <col min="4857" max="4858" width="13.7109375" style="5" customWidth="1"/>
    <col min="4859" max="4859" width="11.42578125" style="5"/>
    <col min="4860" max="4860" width="4.85546875" style="5" bestFit="1" customWidth="1"/>
    <col min="4861" max="5112" width="11.42578125" style="5"/>
    <col min="5113" max="5114" width="13.7109375" style="5" customWidth="1"/>
    <col min="5115" max="5115" width="11.42578125" style="5"/>
    <col min="5116" max="5116" width="4.85546875" style="5" bestFit="1" customWidth="1"/>
    <col min="5117" max="5368" width="11.42578125" style="5"/>
    <col min="5369" max="5370" width="13.7109375" style="5" customWidth="1"/>
    <col min="5371" max="5371" width="11.42578125" style="5"/>
    <col min="5372" max="5372" width="4.85546875" style="5" bestFit="1" customWidth="1"/>
    <col min="5373" max="5624" width="11.42578125" style="5"/>
    <col min="5625" max="5626" width="13.7109375" style="5" customWidth="1"/>
    <col min="5627" max="5627" width="11.42578125" style="5"/>
    <col min="5628" max="5628" width="4.85546875" style="5" bestFit="1" customWidth="1"/>
    <col min="5629" max="5880" width="11.42578125" style="5"/>
    <col min="5881" max="5882" width="13.7109375" style="5" customWidth="1"/>
    <col min="5883" max="5883" width="11.42578125" style="5"/>
    <col min="5884" max="5884" width="4.85546875" style="5" bestFit="1" customWidth="1"/>
    <col min="5885" max="6136" width="11.42578125" style="5"/>
    <col min="6137" max="6138" width="13.7109375" style="5" customWidth="1"/>
    <col min="6139" max="6139" width="11.42578125" style="5"/>
    <col min="6140" max="6140" width="4.85546875" style="5" bestFit="1" customWidth="1"/>
    <col min="6141" max="6392" width="11.42578125" style="5"/>
    <col min="6393" max="6394" width="13.7109375" style="5" customWidth="1"/>
    <col min="6395" max="6395" width="11.42578125" style="5"/>
    <col min="6396" max="6396" width="4.85546875" style="5" bestFit="1" customWidth="1"/>
    <col min="6397" max="6648" width="11.42578125" style="5"/>
    <col min="6649" max="6650" width="13.7109375" style="5" customWidth="1"/>
    <col min="6651" max="6651" width="11.42578125" style="5"/>
    <col min="6652" max="6652" width="4.85546875" style="5" bestFit="1" customWidth="1"/>
    <col min="6653" max="6904" width="11.42578125" style="5"/>
    <col min="6905" max="6906" width="13.7109375" style="5" customWidth="1"/>
    <col min="6907" max="6907" width="11.42578125" style="5"/>
    <col min="6908" max="6908" width="4.85546875" style="5" bestFit="1" customWidth="1"/>
    <col min="6909" max="7160" width="11.42578125" style="5"/>
    <col min="7161" max="7162" width="13.7109375" style="5" customWidth="1"/>
    <col min="7163" max="7163" width="11.42578125" style="5"/>
    <col min="7164" max="7164" width="4.85546875" style="5" bestFit="1" customWidth="1"/>
    <col min="7165" max="7416" width="11.42578125" style="5"/>
    <col min="7417" max="7418" width="13.7109375" style="5" customWidth="1"/>
    <col min="7419" max="7419" width="11.42578125" style="5"/>
    <col min="7420" max="7420" width="4.85546875" style="5" bestFit="1" customWidth="1"/>
    <col min="7421" max="7672" width="11.42578125" style="5"/>
    <col min="7673" max="7674" width="13.7109375" style="5" customWidth="1"/>
    <col min="7675" max="7675" width="11.42578125" style="5"/>
    <col min="7676" max="7676" width="4.85546875" style="5" bestFit="1" customWidth="1"/>
    <col min="7677" max="7928" width="11.42578125" style="5"/>
    <col min="7929" max="7930" width="13.7109375" style="5" customWidth="1"/>
    <col min="7931" max="7931" width="11.42578125" style="5"/>
    <col min="7932" max="7932" width="4.85546875" style="5" bestFit="1" customWidth="1"/>
    <col min="7933" max="8184" width="11.42578125" style="5"/>
    <col min="8185" max="8186" width="13.7109375" style="5" customWidth="1"/>
    <col min="8187" max="8187" width="11.42578125" style="5"/>
    <col min="8188" max="8188" width="4.85546875" style="5" bestFit="1" customWidth="1"/>
    <col min="8189" max="8440" width="11.42578125" style="5"/>
    <col min="8441" max="8442" width="13.7109375" style="5" customWidth="1"/>
    <col min="8443" max="8443" width="11.42578125" style="5"/>
    <col min="8444" max="8444" width="4.85546875" style="5" bestFit="1" customWidth="1"/>
    <col min="8445" max="8696" width="11.42578125" style="5"/>
    <col min="8697" max="8698" width="13.7109375" style="5" customWidth="1"/>
    <col min="8699" max="8699" width="11.42578125" style="5"/>
    <col min="8700" max="8700" width="4.85546875" style="5" bestFit="1" customWidth="1"/>
    <col min="8701" max="8952" width="11.42578125" style="5"/>
    <col min="8953" max="8954" width="13.7109375" style="5" customWidth="1"/>
    <col min="8955" max="8955" width="11.42578125" style="5"/>
    <col min="8956" max="8956" width="4.85546875" style="5" bestFit="1" customWidth="1"/>
    <col min="8957" max="9208" width="11.42578125" style="5"/>
    <col min="9209" max="9210" width="13.7109375" style="5" customWidth="1"/>
    <col min="9211" max="9211" width="11.42578125" style="5"/>
    <col min="9212" max="9212" width="4.85546875" style="5" bestFit="1" customWidth="1"/>
    <col min="9213" max="9464" width="11.42578125" style="5"/>
    <col min="9465" max="9466" width="13.7109375" style="5" customWidth="1"/>
    <col min="9467" max="9467" width="11.42578125" style="5"/>
    <col min="9468" max="9468" width="4.85546875" style="5" bestFit="1" customWidth="1"/>
    <col min="9469" max="9720" width="11.42578125" style="5"/>
    <col min="9721" max="9722" width="13.7109375" style="5" customWidth="1"/>
    <col min="9723" max="9723" width="11.42578125" style="5"/>
    <col min="9724" max="9724" width="4.85546875" style="5" bestFit="1" customWidth="1"/>
    <col min="9725" max="9976" width="11.42578125" style="5"/>
    <col min="9977" max="9978" width="13.7109375" style="5" customWidth="1"/>
    <col min="9979" max="9979" width="11.42578125" style="5"/>
    <col min="9980" max="9980" width="4.85546875" style="5" bestFit="1" customWidth="1"/>
    <col min="9981" max="10232" width="11.42578125" style="5"/>
    <col min="10233" max="10234" width="13.7109375" style="5" customWidth="1"/>
    <col min="10235" max="10235" width="11.42578125" style="5"/>
    <col min="10236" max="10236" width="4.85546875" style="5" bestFit="1" customWidth="1"/>
    <col min="10237" max="10488" width="11.42578125" style="5"/>
    <col min="10489" max="10490" width="13.7109375" style="5" customWidth="1"/>
    <col min="10491" max="10491" width="11.42578125" style="5"/>
    <col min="10492" max="10492" width="4.85546875" style="5" bestFit="1" customWidth="1"/>
    <col min="10493" max="10744" width="11.42578125" style="5"/>
    <col min="10745" max="10746" width="13.7109375" style="5" customWidth="1"/>
    <col min="10747" max="10747" width="11.42578125" style="5"/>
    <col min="10748" max="10748" width="4.85546875" style="5" bestFit="1" customWidth="1"/>
    <col min="10749" max="11000" width="11.42578125" style="5"/>
    <col min="11001" max="11002" width="13.7109375" style="5" customWidth="1"/>
    <col min="11003" max="11003" width="11.42578125" style="5"/>
    <col min="11004" max="11004" width="4.85546875" style="5" bestFit="1" customWidth="1"/>
    <col min="11005" max="11256" width="11.42578125" style="5"/>
    <col min="11257" max="11258" width="13.7109375" style="5" customWidth="1"/>
    <col min="11259" max="11259" width="11.42578125" style="5"/>
    <col min="11260" max="11260" width="4.85546875" style="5" bestFit="1" customWidth="1"/>
    <col min="11261" max="11512" width="11.42578125" style="5"/>
    <col min="11513" max="11514" width="13.7109375" style="5" customWidth="1"/>
    <col min="11515" max="11515" width="11.42578125" style="5"/>
    <col min="11516" max="11516" width="4.85546875" style="5" bestFit="1" customWidth="1"/>
    <col min="11517" max="11768" width="11.42578125" style="5"/>
    <col min="11769" max="11770" width="13.7109375" style="5" customWidth="1"/>
    <col min="11771" max="11771" width="11.42578125" style="5"/>
    <col min="11772" max="11772" width="4.85546875" style="5" bestFit="1" customWidth="1"/>
    <col min="11773" max="12024" width="11.42578125" style="5"/>
    <col min="12025" max="12026" width="13.7109375" style="5" customWidth="1"/>
    <col min="12027" max="12027" width="11.42578125" style="5"/>
    <col min="12028" max="12028" width="4.85546875" style="5" bestFit="1" customWidth="1"/>
    <col min="12029" max="12280" width="11.42578125" style="5"/>
    <col min="12281" max="12282" width="13.7109375" style="5" customWidth="1"/>
    <col min="12283" max="12283" width="11.42578125" style="5"/>
    <col min="12284" max="12284" width="4.85546875" style="5" bestFit="1" customWidth="1"/>
    <col min="12285" max="12536" width="11.42578125" style="5"/>
    <col min="12537" max="12538" width="13.7109375" style="5" customWidth="1"/>
    <col min="12539" max="12539" width="11.42578125" style="5"/>
    <col min="12540" max="12540" width="4.85546875" style="5" bestFit="1" customWidth="1"/>
    <col min="12541" max="12792" width="11.42578125" style="5"/>
    <col min="12793" max="12794" width="13.7109375" style="5" customWidth="1"/>
    <col min="12795" max="12795" width="11.42578125" style="5"/>
    <col min="12796" max="12796" width="4.85546875" style="5" bestFit="1" customWidth="1"/>
    <col min="12797" max="13048" width="11.42578125" style="5"/>
    <col min="13049" max="13050" width="13.7109375" style="5" customWidth="1"/>
    <col min="13051" max="13051" width="11.42578125" style="5"/>
    <col min="13052" max="13052" width="4.85546875" style="5" bestFit="1" customWidth="1"/>
    <col min="13053" max="13304" width="11.42578125" style="5"/>
    <col min="13305" max="13306" width="13.7109375" style="5" customWidth="1"/>
    <col min="13307" max="13307" width="11.42578125" style="5"/>
    <col min="13308" max="13308" width="4.85546875" style="5" bestFit="1" customWidth="1"/>
    <col min="13309" max="13560" width="11.42578125" style="5"/>
    <col min="13561" max="13562" width="13.7109375" style="5" customWidth="1"/>
    <col min="13563" max="13563" width="11.42578125" style="5"/>
    <col min="13564" max="13564" width="4.85546875" style="5" bestFit="1" customWidth="1"/>
    <col min="13565" max="13816" width="11.42578125" style="5"/>
    <col min="13817" max="13818" width="13.7109375" style="5" customWidth="1"/>
    <col min="13819" max="13819" width="11.42578125" style="5"/>
    <col min="13820" max="13820" width="4.85546875" style="5" bestFit="1" customWidth="1"/>
    <col min="13821" max="14072" width="11.42578125" style="5"/>
    <col min="14073" max="14074" width="13.7109375" style="5" customWidth="1"/>
    <col min="14075" max="14075" width="11.42578125" style="5"/>
    <col min="14076" max="14076" width="4.85546875" style="5" bestFit="1" customWidth="1"/>
    <col min="14077" max="14328" width="11.42578125" style="5"/>
    <col min="14329" max="14330" width="13.7109375" style="5" customWidth="1"/>
    <col min="14331" max="14331" width="11.42578125" style="5"/>
    <col min="14332" max="14332" width="4.85546875" style="5" bestFit="1" customWidth="1"/>
    <col min="14333" max="14584" width="11.42578125" style="5"/>
    <col min="14585" max="14586" width="13.7109375" style="5" customWidth="1"/>
    <col min="14587" max="14587" width="11.42578125" style="5"/>
    <col min="14588" max="14588" width="4.85546875" style="5" bestFit="1" customWidth="1"/>
    <col min="14589" max="14840" width="11.42578125" style="5"/>
    <col min="14841" max="14842" width="13.7109375" style="5" customWidth="1"/>
    <col min="14843" max="14843" width="11.42578125" style="5"/>
    <col min="14844" max="14844" width="4.85546875" style="5" bestFit="1" customWidth="1"/>
    <col min="14845" max="15096" width="11.42578125" style="5"/>
    <col min="15097" max="15098" width="13.7109375" style="5" customWidth="1"/>
    <col min="15099" max="15099" width="11.42578125" style="5"/>
    <col min="15100" max="15100" width="4.85546875" style="5" bestFit="1" customWidth="1"/>
    <col min="15101" max="15352" width="11.42578125" style="5"/>
    <col min="15353" max="15354" width="13.7109375" style="5" customWidth="1"/>
    <col min="15355" max="15355" width="11.42578125" style="5"/>
    <col min="15356" max="15356" width="4.85546875" style="5" bestFit="1" customWidth="1"/>
    <col min="15357" max="15608" width="11.42578125" style="5"/>
    <col min="15609" max="15610" width="13.7109375" style="5" customWidth="1"/>
    <col min="15611" max="15611" width="11.42578125" style="5"/>
    <col min="15612" max="15612" width="4.85546875" style="5" bestFit="1" customWidth="1"/>
    <col min="15613" max="15864" width="11.42578125" style="5"/>
    <col min="15865" max="15866" width="13.7109375" style="5" customWidth="1"/>
    <col min="15867" max="15867" width="11.42578125" style="5"/>
    <col min="15868" max="15868" width="4.85546875" style="5" bestFit="1" customWidth="1"/>
    <col min="15869" max="16120" width="11.42578125" style="5"/>
    <col min="16121" max="16122" width="13.7109375" style="5" customWidth="1"/>
    <col min="16123" max="16123" width="11.42578125" style="5"/>
    <col min="16124" max="16124" width="4.85546875" style="5" bestFit="1" customWidth="1"/>
    <col min="16125" max="16384" width="11.42578125" style="5"/>
  </cols>
  <sheetData>
    <row r="3" spans="1:11" ht="13.5" thickBot="1" x14ac:dyDescent="0.25"/>
    <row r="4" spans="1:11" ht="15" customHeight="1" x14ac:dyDescent="0.2">
      <c r="A4" s="148" t="s">
        <v>31</v>
      </c>
      <c r="B4" s="135" t="s">
        <v>32</v>
      </c>
      <c r="C4" s="137" t="s">
        <v>204</v>
      </c>
      <c r="D4" s="138"/>
      <c r="E4" s="138"/>
      <c r="F4" s="139"/>
      <c r="G4" s="133" t="s">
        <v>33</v>
      </c>
      <c r="H4" s="133" t="s">
        <v>122</v>
      </c>
    </row>
    <row r="5" spans="1:11" x14ac:dyDescent="0.2">
      <c r="A5" s="149"/>
      <c r="B5" s="136"/>
      <c r="C5" s="140"/>
      <c r="D5" s="141"/>
      <c r="E5" s="141"/>
      <c r="F5" s="142"/>
      <c r="G5" s="134"/>
      <c r="H5" s="134"/>
    </row>
    <row r="6" spans="1:11" x14ac:dyDescent="0.2">
      <c r="A6" s="6">
        <f ca="1">+RANDBETWEEN(1019008120,1999999999)</f>
        <v>1712948171</v>
      </c>
      <c r="B6" s="40" t="s">
        <v>34</v>
      </c>
      <c r="C6" s="40" t="s">
        <v>149</v>
      </c>
      <c r="D6" s="43" t="s">
        <v>123</v>
      </c>
      <c r="E6" s="4" t="s">
        <v>135</v>
      </c>
      <c r="F6" s="4" t="s">
        <v>142</v>
      </c>
      <c r="G6" s="3" t="s">
        <v>13</v>
      </c>
      <c r="H6" s="46" t="str">
        <f>+_xlfn.CONCAT(C6,E6)</f>
        <v>FerneyRamirez</v>
      </c>
      <c r="I6" s="7"/>
      <c r="J6" s="8"/>
      <c r="K6" s="9"/>
    </row>
    <row r="7" spans="1:11" x14ac:dyDescent="0.2">
      <c r="A7" s="6">
        <f t="shared" ref="A7:A31" ca="1" si="0">+RANDBETWEEN(1019008120,1999999999)</f>
        <v>1220318919</v>
      </c>
      <c r="B7" s="4" t="s">
        <v>35</v>
      </c>
      <c r="C7" s="4" t="s">
        <v>123</v>
      </c>
      <c r="D7" s="43" t="s">
        <v>129</v>
      </c>
      <c r="E7" s="4" t="s">
        <v>136</v>
      </c>
      <c r="F7" s="4" t="s">
        <v>143</v>
      </c>
      <c r="G7" s="3" t="s">
        <v>14</v>
      </c>
      <c r="H7" s="46" t="str">
        <f t="shared" ref="H7:H31" si="1">+_xlfn.CONCAT(C7,E7)</f>
        <v>CamiloTorrado</v>
      </c>
      <c r="I7" s="7"/>
      <c r="J7" s="8"/>
      <c r="K7" s="9"/>
    </row>
    <row r="8" spans="1:11" x14ac:dyDescent="0.2">
      <c r="A8" s="6">
        <f t="shared" ca="1" si="0"/>
        <v>1090211924</v>
      </c>
      <c r="B8" s="4" t="s">
        <v>36</v>
      </c>
      <c r="C8" s="4" t="s">
        <v>124</v>
      </c>
      <c r="D8" s="43" t="s">
        <v>130</v>
      </c>
      <c r="E8" s="4" t="s">
        <v>137</v>
      </c>
      <c r="F8" s="4" t="s">
        <v>144</v>
      </c>
      <c r="G8" s="3" t="s">
        <v>15</v>
      </c>
      <c r="H8" s="46" t="str">
        <f t="shared" si="1"/>
        <v>OscarRomero</v>
      </c>
      <c r="I8" s="7"/>
      <c r="J8" s="8"/>
    </row>
    <row r="9" spans="1:11" x14ac:dyDescent="0.2">
      <c r="A9" s="6">
        <f t="shared" ca="1" si="0"/>
        <v>1684519817</v>
      </c>
      <c r="B9" s="4" t="s">
        <v>37</v>
      </c>
      <c r="C9" s="4" t="s">
        <v>125</v>
      </c>
      <c r="D9" s="43" t="s">
        <v>131</v>
      </c>
      <c r="E9" s="4" t="s">
        <v>138</v>
      </c>
      <c r="F9" s="4" t="s">
        <v>145</v>
      </c>
      <c r="G9" s="3" t="s">
        <v>16</v>
      </c>
      <c r="H9" s="46" t="str">
        <f t="shared" si="1"/>
        <v>DaianGuerrero</v>
      </c>
      <c r="I9" s="7"/>
      <c r="J9" s="8"/>
    </row>
    <row r="10" spans="1:11" x14ac:dyDescent="0.2">
      <c r="A10" s="6">
        <f t="shared" ca="1" si="0"/>
        <v>1479628453</v>
      </c>
      <c r="B10" s="4" t="s">
        <v>38</v>
      </c>
      <c r="C10" s="4" t="s">
        <v>126</v>
      </c>
      <c r="D10" s="43" t="s">
        <v>132</v>
      </c>
      <c r="E10" s="4" t="s">
        <v>139</v>
      </c>
      <c r="F10" s="4" t="s">
        <v>146</v>
      </c>
      <c r="G10" s="3" t="s">
        <v>0</v>
      </c>
      <c r="H10" s="46" t="str">
        <f t="shared" si="1"/>
        <v>DanielBohórquez</v>
      </c>
      <c r="I10" s="7"/>
      <c r="J10" s="8"/>
    </row>
    <row r="11" spans="1:11" x14ac:dyDescent="0.2">
      <c r="A11" s="6">
        <f t="shared" ca="1" si="0"/>
        <v>1538826987</v>
      </c>
      <c r="B11" s="4" t="s">
        <v>39</v>
      </c>
      <c r="C11" s="4" t="s">
        <v>127</v>
      </c>
      <c r="D11" s="43" t="s">
        <v>133</v>
      </c>
      <c r="E11" s="4" t="s">
        <v>140</v>
      </c>
      <c r="F11" s="4" t="s">
        <v>147</v>
      </c>
      <c r="G11" s="3" t="s">
        <v>17</v>
      </c>
      <c r="H11" s="46" t="str">
        <f t="shared" si="1"/>
        <v>JuanMontoya</v>
      </c>
      <c r="I11" s="7"/>
      <c r="J11" s="8"/>
    </row>
    <row r="12" spans="1:11" x14ac:dyDescent="0.2">
      <c r="A12" s="6">
        <f t="shared" ca="1" si="0"/>
        <v>1159220100</v>
      </c>
      <c r="B12" s="4" t="s">
        <v>40</v>
      </c>
      <c r="C12" s="4" t="s">
        <v>128</v>
      </c>
      <c r="D12" s="43" t="s">
        <v>134</v>
      </c>
      <c r="E12" s="4" t="s">
        <v>141</v>
      </c>
      <c r="F12" s="4" t="s">
        <v>148</v>
      </c>
      <c r="G12" s="3" t="s">
        <v>17</v>
      </c>
      <c r="H12" s="46" t="str">
        <f t="shared" si="1"/>
        <v>MariaSepúlveda</v>
      </c>
      <c r="I12" s="7"/>
      <c r="J12" s="8"/>
    </row>
    <row r="13" spans="1:11" x14ac:dyDescent="0.2">
      <c r="A13" s="6">
        <f t="shared" ca="1" si="0"/>
        <v>1145133456</v>
      </c>
      <c r="B13" s="40" t="s">
        <v>41</v>
      </c>
      <c r="C13" s="40" t="s">
        <v>150</v>
      </c>
      <c r="D13" s="39" t="s">
        <v>151</v>
      </c>
      <c r="E13" s="32" t="s">
        <v>152</v>
      </c>
      <c r="F13" s="32" t="s">
        <v>153</v>
      </c>
      <c r="G13" s="3" t="s">
        <v>18</v>
      </c>
      <c r="H13" s="46" t="str">
        <f t="shared" si="1"/>
        <v>BibianaSora</v>
      </c>
      <c r="I13" s="7"/>
      <c r="J13" s="8"/>
    </row>
    <row r="14" spans="1:11" x14ac:dyDescent="0.2">
      <c r="A14" s="6">
        <f t="shared" ca="1" si="0"/>
        <v>1965729721</v>
      </c>
      <c r="B14" s="40" t="s">
        <v>42</v>
      </c>
      <c r="C14" s="40" t="s">
        <v>127</v>
      </c>
      <c r="D14" s="39" t="s">
        <v>154</v>
      </c>
      <c r="E14" s="32" t="s">
        <v>155</v>
      </c>
      <c r="F14" s="32" t="s">
        <v>156</v>
      </c>
      <c r="G14" s="3" t="s">
        <v>19</v>
      </c>
      <c r="H14" s="46" t="str">
        <f t="shared" si="1"/>
        <v>JuanRodolfo</v>
      </c>
      <c r="I14" s="7"/>
      <c r="J14" s="8"/>
    </row>
    <row r="15" spans="1:11" x14ac:dyDescent="0.2">
      <c r="A15" s="6">
        <f t="shared" ca="1" si="0"/>
        <v>1872154163</v>
      </c>
      <c r="B15" s="40" t="s">
        <v>43</v>
      </c>
      <c r="C15" s="40" t="s">
        <v>132</v>
      </c>
      <c r="D15" s="39" t="s">
        <v>129</v>
      </c>
      <c r="E15" s="32" t="s">
        <v>157</v>
      </c>
      <c r="F15" s="32" t="s">
        <v>158</v>
      </c>
      <c r="G15" s="3" t="s">
        <v>20</v>
      </c>
      <c r="H15" s="46" t="str">
        <f t="shared" si="1"/>
        <v>FelipeFarfan</v>
      </c>
      <c r="I15" s="7"/>
      <c r="J15" s="8"/>
    </row>
    <row r="16" spans="1:11" x14ac:dyDescent="0.2">
      <c r="A16" s="6">
        <f t="shared" ca="1" si="0"/>
        <v>1591769048</v>
      </c>
      <c r="B16" s="40" t="s">
        <v>44</v>
      </c>
      <c r="C16" s="40" t="s">
        <v>159</v>
      </c>
      <c r="D16" s="39" t="s">
        <v>129</v>
      </c>
      <c r="E16" s="32" t="s">
        <v>160</v>
      </c>
      <c r="F16" s="32" t="s">
        <v>160</v>
      </c>
      <c r="G16" s="3" t="s">
        <v>21</v>
      </c>
      <c r="H16" s="46" t="str">
        <f t="shared" si="1"/>
        <v>CarlosRamírez</v>
      </c>
      <c r="I16" s="7"/>
      <c r="J16" s="8"/>
    </row>
    <row r="17" spans="1:10" x14ac:dyDescent="0.2">
      <c r="A17" s="6">
        <f t="shared" ca="1" si="0"/>
        <v>1696921766</v>
      </c>
      <c r="B17" s="40" t="s">
        <v>45</v>
      </c>
      <c r="C17" s="40" t="s">
        <v>161</v>
      </c>
      <c r="D17" s="39" t="s">
        <v>162</v>
      </c>
      <c r="E17" s="33" t="s">
        <v>163</v>
      </c>
      <c r="F17" s="33" t="s">
        <v>164</v>
      </c>
      <c r="G17" s="4" t="s">
        <v>22</v>
      </c>
      <c r="H17" s="46" t="str">
        <f t="shared" si="1"/>
        <v>DianaSánchez</v>
      </c>
      <c r="I17" s="7"/>
      <c r="J17" s="8"/>
    </row>
    <row r="18" spans="1:10" x14ac:dyDescent="0.2">
      <c r="A18" s="6">
        <f t="shared" ca="1" si="0"/>
        <v>1537227090</v>
      </c>
      <c r="B18" s="40" t="s">
        <v>46</v>
      </c>
      <c r="C18" s="40" t="s">
        <v>127</v>
      </c>
      <c r="D18" s="39" t="s">
        <v>165</v>
      </c>
      <c r="E18" s="32" t="s">
        <v>166</v>
      </c>
      <c r="F18" s="32" t="s">
        <v>167</v>
      </c>
      <c r="G18" s="4" t="s">
        <v>22</v>
      </c>
      <c r="H18" s="46" t="str">
        <f t="shared" si="1"/>
        <v>JuanVásquez</v>
      </c>
      <c r="I18" s="7"/>
      <c r="J18" s="8"/>
    </row>
    <row r="19" spans="1:10" x14ac:dyDescent="0.2">
      <c r="A19" s="6">
        <f t="shared" ca="1" si="0"/>
        <v>1373756583</v>
      </c>
      <c r="B19" s="40" t="s">
        <v>47</v>
      </c>
      <c r="C19" s="40" t="s">
        <v>127</v>
      </c>
      <c r="D19" s="39" t="s">
        <v>123</v>
      </c>
      <c r="E19" s="32" t="s">
        <v>168</v>
      </c>
      <c r="F19" s="32" t="s">
        <v>169</v>
      </c>
      <c r="G19" s="4" t="s">
        <v>23</v>
      </c>
      <c r="H19" s="46" t="str">
        <f t="shared" si="1"/>
        <v>JuanFonseca</v>
      </c>
      <c r="I19" s="7"/>
      <c r="J19" s="8"/>
    </row>
    <row r="20" spans="1:10" x14ac:dyDescent="0.2">
      <c r="A20" s="6">
        <f t="shared" ca="1" si="0"/>
        <v>1883457337</v>
      </c>
      <c r="B20" s="40" t="s">
        <v>48</v>
      </c>
      <c r="C20" s="40" t="s">
        <v>170</v>
      </c>
      <c r="D20" s="39" t="s">
        <v>171</v>
      </c>
      <c r="E20" s="33" t="s">
        <v>172</v>
      </c>
      <c r="F20" s="33"/>
      <c r="G20" s="4" t="s">
        <v>23</v>
      </c>
      <c r="H20" s="46" t="str">
        <f t="shared" si="1"/>
        <v>AndrewCastillo</v>
      </c>
      <c r="I20" s="7"/>
      <c r="J20" s="8"/>
    </row>
    <row r="21" spans="1:10" x14ac:dyDescent="0.2">
      <c r="A21" s="6">
        <f t="shared" ca="1" si="0"/>
        <v>1803067692</v>
      </c>
      <c r="B21" s="40" t="s">
        <v>49</v>
      </c>
      <c r="C21" s="40" t="s">
        <v>173</v>
      </c>
      <c r="D21" s="39" t="s">
        <v>174</v>
      </c>
      <c r="E21" s="32" t="s">
        <v>175</v>
      </c>
      <c r="F21" s="32" t="s">
        <v>176</v>
      </c>
      <c r="G21" s="4" t="s">
        <v>24</v>
      </c>
      <c r="H21" s="46" t="str">
        <f t="shared" si="1"/>
        <v>JoséHernández</v>
      </c>
      <c r="I21" s="7"/>
      <c r="J21" s="8"/>
    </row>
    <row r="22" spans="1:10" x14ac:dyDescent="0.2">
      <c r="A22" s="6">
        <f t="shared" ca="1" si="0"/>
        <v>1892277991</v>
      </c>
      <c r="B22" s="40" t="s">
        <v>50</v>
      </c>
      <c r="C22" s="40" t="s">
        <v>127</v>
      </c>
      <c r="D22" s="39" t="s">
        <v>177</v>
      </c>
      <c r="E22" s="32" t="s">
        <v>178</v>
      </c>
      <c r="F22" s="32" t="s">
        <v>179</v>
      </c>
      <c r="G22" s="4" t="s">
        <v>24</v>
      </c>
      <c r="H22" s="46" t="str">
        <f t="shared" si="1"/>
        <v>JuanLópez</v>
      </c>
      <c r="I22" s="7"/>
      <c r="J22" s="8"/>
    </row>
    <row r="23" spans="1:10" x14ac:dyDescent="0.2">
      <c r="A23" s="6">
        <f t="shared" ca="1" si="0"/>
        <v>1796782423</v>
      </c>
      <c r="B23" s="40" t="s">
        <v>51</v>
      </c>
      <c r="C23" s="40" t="s">
        <v>180</v>
      </c>
      <c r="D23" s="39" t="s">
        <v>181</v>
      </c>
      <c r="E23" s="33" t="s">
        <v>182</v>
      </c>
      <c r="F23" s="33"/>
      <c r="G23" s="4" t="s">
        <v>25</v>
      </c>
      <c r="H23" s="46" t="str">
        <f t="shared" si="1"/>
        <v>AlexanderBeltran</v>
      </c>
      <c r="I23" s="7"/>
      <c r="J23" s="8"/>
    </row>
    <row r="24" spans="1:10" x14ac:dyDescent="0.2">
      <c r="A24" s="6">
        <f t="shared" ca="1" si="0"/>
        <v>1205008106</v>
      </c>
      <c r="B24" s="40" t="s">
        <v>52</v>
      </c>
      <c r="C24" s="40" t="s">
        <v>183</v>
      </c>
      <c r="D24" s="39" t="s">
        <v>184</v>
      </c>
      <c r="E24" s="32" t="s">
        <v>185</v>
      </c>
      <c r="F24" s="32" t="s">
        <v>186</v>
      </c>
      <c r="G24" s="4" t="s">
        <v>26</v>
      </c>
      <c r="H24" s="46" t="str">
        <f t="shared" si="1"/>
        <v>RosaGonzales</v>
      </c>
      <c r="I24" s="7"/>
      <c r="J24" s="8"/>
    </row>
    <row r="25" spans="1:10" x14ac:dyDescent="0.2">
      <c r="A25" s="6">
        <f t="shared" ca="1" si="0"/>
        <v>1899805202</v>
      </c>
      <c r="B25" s="40" t="s">
        <v>53</v>
      </c>
      <c r="C25" s="40" t="s">
        <v>187</v>
      </c>
      <c r="D25" s="39" t="s">
        <v>188</v>
      </c>
      <c r="E25" s="33" t="s">
        <v>189</v>
      </c>
      <c r="F25" s="33" t="s">
        <v>190</v>
      </c>
      <c r="G25" s="4" t="s">
        <v>26</v>
      </c>
      <c r="H25" s="46" t="str">
        <f t="shared" si="1"/>
        <v>VivianaSierra</v>
      </c>
      <c r="I25" s="7"/>
      <c r="J25" s="8"/>
    </row>
    <row r="26" spans="1:10" x14ac:dyDescent="0.2">
      <c r="A26" s="6">
        <f t="shared" ca="1" si="0"/>
        <v>1488689481</v>
      </c>
      <c r="B26" s="3" t="s">
        <v>40</v>
      </c>
      <c r="C26" s="3" t="s">
        <v>128</v>
      </c>
      <c r="D26" s="44" t="s">
        <v>134</v>
      </c>
      <c r="E26" s="3" t="s">
        <v>141</v>
      </c>
      <c r="F26" s="3" t="s">
        <v>148</v>
      </c>
      <c r="G26" s="3" t="s">
        <v>17</v>
      </c>
      <c r="H26" s="46" t="str">
        <f t="shared" si="1"/>
        <v>MariaSepúlveda</v>
      </c>
      <c r="I26" s="7"/>
      <c r="J26" s="8"/>
    </row>
    <row r="27" spans="1:10" x14ac:dyDescent="0.2">
      <c r="A27" s="6">
        <f t="shared" ca="1" si="0"/>
        <v>1740175080</v>
      </c>
      <c r="B27" s="42" t="s">
        <v>54</v>
      </c>
      <c r="C27" s="42" t="s">
        <v>154</v>
      </c>
      <c r="D27" s="41" t="s">
        <v>191</v>
      </c>
      <c r="E27" s="31" t="s">
        <v>160</v>
      </c>
      <c r="F27" s="31" t="s">
        <v>192</v>
      </c>
      <c r="G27" s="3" t="s">
        <v>27</v>
      </c>
      <c r="H27" s="46" t="str">
        <f t="shared" si="1"/>
        <v>DavidRamírez</v>
      </c>
      <c r="I27" s="7"/>
      <c r="J27" s="8"/>
    </row>
    <row r="28" spans="1:10" x14ac:dyDescent="0.2">
      <c r="A28" s="6">
        <f t="shared" ca="1" si="0"/>
        <v>1673808684</v>
      </c>
      <c r="B28" s="42" t="s">
        <v>55</v>
      </c>
      <c r="C28" s="42" t="s">
        <v>193</v>
      </c>
      <c r="D28" s="41" t="s">
        <v>194</v>
      </c>
      <c r="E28" s="31" t="s">
        <v>195</v>
      </c>
      <c r="F28" s="31" t="s">
        <v>196</v>
      </c>
      <c r="G28" s="3" t="s">
        <v>28</v>
      </c>
      <c r="H28" s="46" t="str">
        <f t="shared" si="1"/>
        <v>ÁngelaOchoa</v>
      </c>
      <c r="I28" s="7"/>
      <c r="J28" s="8"/>
    </row>
    <row r="29" spans="1:10" x14ac:dyDescent="0.2">
      <c r="A29" s="6">
        <f t="shared" ca="1" si="0"/>
        <v>1154608024</v>
      </c>
      <c r="B29" s="42" t="s">
        <v>56</v>
      </c>
      <c r="C29" s="42" t="s">
        <v>127</v>
      </c>
      <c r="D29" s="41" t="s">
        <v>197</v>
      </c>
      <c r="E29" s="30" t="s">
        <v>147</v>
      </c>
      <c r="F29" s="30" t="s">
        <v>198</v>
      </c>
      <c r="G29" s="3" t="s">
        <v>29</v>
      </c>
      <c r="H29" s="46" t="str">
        <f t="shared" si="1"/>
        <v>JuanGarcía</v>
      </c>
      <c r="I29" s="7"/>
      <c r="J29" s="8"/>
    </row>
    <row r="30" spans="1:10" x14ac:dyDescent="0.2">
      <c r="A30" s="6">
        <f t="shared" ca="1" si="0"/>
        <v>1419482914</v>
      </c>
      <c r="B30" s="42" t="s">
        <v>57</v>
      </c>
      <c r="C30" s="42" t="s">
        <v>199</v>
      </c>
      <c r="D30" s="41" t="s">
        <v>200</v>
      </c>
      <c r="E30" s="31" t="s">
        <v>201</v>
      </c>
      <c r="F30" s="31" t="s">
        <v>160</v>
      </c>
      <c r="G30" s="3" t="s">
        <v>30</v>
      </c>
      <c r="H30" s="46" t="str">
        <f t="shared" si="1"/>
        <v>MichaelBenitez</v>
      </c>
      <c r="I30" s="7"/>
      <c r="J30" s="8"/>
    </row>
    <row r="31" spans="1:10" x14ac:dyDescent="0.2">
      <c r="A31" s="6">
        <f t="shared" ca="1" si="0"/>
        <v>1392125578</v>
      </c>
      <c r="B31" s="42" t="s">
        <v>58</v>
      </c>
      <c r="C31" s="42" t="s">
        <v>127</v>
      </c>
      <c r="D31" s="41" t="s">
        <v>126</v>
      </c>
      <c r="E31" s="31" t="s">
        <v>202</v>
      </c>
      <c r="F31" s="31" t="s">
        <v>203</v>
      </c>
      <c r="G31" s="3" t="s">
        <v>30</v>
      </c>
      <c r="H31" s="46" t="str">
        <f t="shared" si="1"/>
        <v>JuanRodrigo</v>
      </c>
      <c r="I31" s="7"/>
      <c r="J31" s="8"/>
    </row>
    <row r="32" spans="1:10" x14ac:dyDescent="0.2">
      <c r="A32" s="10"/>
      <c r="B32" s="45"/>
      <c r="C32" s="146"/>
      <c r="D32" s="147"/>
      <c r="E32" s="37"/>
      <c r="F32" s="37"/>
      <c r="G32" s="11"/>
      <c r="I32" s="7"/>
      <c r="J32" s="8"/>
    </row>
    <row r="33" spans="1:10" x14ac:dyDescent="0.2">
      <c r="A33" s="10"/>
      <c r="B33" s="45"/>
      <c r="C33" s="146"/>
      <c r="D33" s="147"/>
      <c r="E33" s="37"/>
      <c r="F33" s="37"/>
      <c r="G33" s="11"/>
      <c r="I33" s="7"/>
      <c r="J33" s="8"/>
    </row>
    <row r="34" spans="1:10" ht="15" customHeight="1" thickBot="1" x14ac:dyDescent="0.25">
      <c r="A34" s="143"/>
      <c r="B34" s="144"/>
      <c r="C34" s="145"/>
      <c r="D34" s="145"/>
      <c r="E34" s="145"/>
      <c r="F34" s="145"/>
      <c r="G34" s="145"/>
    </row>
    <row r="35" spans="1:10" x14ac:dyDescent="0.2">
      <c r="A35" s="12"/>
      <c r="B35" s="13"/>
      <c r="C35" s="13"/>
      <c r="D35" s="13"/>
      <c r="E35" s="13"/>
      <c r="F35" s="13"/>
      <c r="G35" s="13"/>
    </row>
    <row r="36" spans="1:10" x14ac:dyDescent="0.2">
      <c r="A36" s="14" t="s">
        <v>59</v>
      </c>
      <c r="B36" s="15"/>
      <c r="C36" s="15"/>
      <c r="D36" s="15"/>
      <c r="E36" s="15"/>
      <c r="F36" s="15"/>
      <c r="G36" s="15"/>
      <c r="J36" s="16"/>
    </row>
    <row r="37" spans="1:10" x14ac:dyDescent="0.2">
      <c r="A37" s="17"/>
      <c r="H37" s="18"/>
      <c r="J37" s="18"/>
    </row>
    <row r="38" spans="1:10" ht="12.75" customHeight="1" x14ac:dyDescent="0.2">
      <c r="A38" s="17"/>
      <c r="H38" s="18"/>
    </row>
    <row r="39" spans="1:10" ht="12.75" customHeight="1" x14ac:dyDescent="0.2">
      <c r="A39" s="17"/>
      <c r="H39" s="18"/>
    </row>
    <row r="40" spans="1:10" ht="12.75" customHeight="1" x14ac:dyDescent="0.2">
      <c r="A40" s="17"/>
      <c r="H40" s="18"/>
    </row>
    <row r="41" spans="1:10" ht="12.75" customHeight="1" x14ac:dyDescent="0.2">
      <c r="A41" s="17"/>
      <c r="H41" s="18"/>
    </row>
    <row r="42" spans="1:10" x14ac:dyDescent="0.2">
      <c r="A42" s="19" t="s">
        <v>60</v>
      </c>
      <c r="B42" s="20"/>
      <c r="C42" s="20"/>
      <c r="D42" s="21" t="s">
        <v>61</v>
      </c>
      <c r="E42" s="21"/>
      <c r="F42" s="21"/>
      <c r="G42" s="21"/>
      <c r="H42" s="18"/>
    </row>
    <row r="43" spans="1:10" x14ac:dyDescent="0.2">
      <c r="A43" s="22"/>
      <c r="B43" s="23"/>
      <c r="C43" s="23"/>
      <c r="D43" s="24"/>
      <c r="E43" s="38"/>
      <c r="F43" s="38"/>
      <c r="G43" s="25"/>
      <c r="H43" s="18"/>
    </row>
    <row r="44" spans="1:10" x14ac:dyDescent="0.2">
      <c r="A44" s="17"/>
      <c r="B44" s="23"/>
      <c r="C44" s="23"/>
      <c r="D44" s="24"/>
      <c r="E44" s="38"/>
      <c r="F44" s="38"/>
      <c r="G44" s="25"/>
      <c r="H44" s="18"/>
    </row>
    <row r="45" spans="1:10" x14ac:dyDescent="0.2">
      <c r="A45" s="17"/>
      <c r="B45" s="23"/>
      <c r="C45" s="23"/>
      <c r="D45" s="24"/>
      <c r="E45" s="38"/>
      <c r="F45" s="38"/>
      <c r="G45" s="25"/>
      <c r="H45" s="16"/>
    </row>
    <row r="46" spans="1:10" x14ac:dyDescent="0.2">
      <c r="A46" s="26"/>
      <c r="B46" s="27"/>
      <c r="C46" s="27"/>
      <c r="D46" s="28"/>
      <c r="E46" s="29"/>
      <c r="F46" s="29"/>
      <c r="G46" s="29"/>
    </row>
  </sheetData>
  <mergeCells count="8">
    <mergeCell ref="H4:H5"/>
    <mergeCell ref="B4:B5"/>
    <mergeCell ref="C4:F5"/>
    <mergeCell ref="A34:G34"/>
    <mergeCell ref="C32:D32"/>
    <mergeCell ref="C33:D33"/>
    <mergeCell ref="A4:A5"/>
    <mergeCell ref="G4:G5"/>
  </mergeCells>
  <printOptions horizontalCentered="1" verticalCentered="1"/>
  <pageMargins left="0.19685039370078741" right="0.19685039370078741" top="0.98425196850393704" bottom="0.98425196850393704" header="0" footer="0"/>
  <pageSetup scale="75" orientation="landscape" verticalDpi="18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924E-E197-4C5C-9736-831FD54E642A}">
  <dimension ref="A1"/>
  <sheetViews>
    <sheetView workbookViewId="0">
      <selection activeCell="G9" sqref="G9"/>
    </sheetView>
  </sheetViews>
  <sheetFormatPr defaultColWidth="11.42578125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Matriz Control de Acceso</vt:lpstr>
      <vt:lpstr>Matriz Logs</vt:lpstr>
      <vt:lpstr>Empleados</vt:lpstr>
      <vt:lpstr>Organigrama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Ferney Camilo Ramírez Hamón</dc:creator>
  <cp:lastModifiedBy>Ferney Camilo Ramírez Hamón</cp:lastModifiedBy>
  <cp:lastPrinted>2020-04-18T22:20:28Z</cp:lastPrinted>
  <dcterms:created xsi:type="dcterms:W3CDTF">2020-04-17T23:47:10Z</dcterms:created>
  <dcterms:modified xsi:type="dcterms:W3CDTF">2020-05-16T20:48:36Z</dcterms:modified>
</cp:coreProperties>
</file>